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20"/>
  <c r="P20" s="1"/>
  <c r="N36"/>
  <c r="P36" s="1"/>
  <c r="N48"/>
  <c r="P48" s="1"/>
  <c r="N52"/>
  <c r="P52" s="1"/>
  <c r="N72"/>
  <c r="P72" s="1"/>
  <c r="N80"/>
  <c r="P80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4"/>
  <c r="P24" s="1"/>
  <c r="N32"/>
  <c r="P32" s="1"/>
  <c r="N44"/>
  <c r="P44" s="1"/>
  <c r="N56"/>
  <c r="P56" s="1"/>
  <c r="N64"/>
  <c r="P64" s="1"/>
  <c r="N68"/>
  <c r="P68" s="1"/>
  <c r="N84"/>
  <c r="P84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6"/>
  <c r="P16" s="1"/>
  <c r="N28"/>
  <c r="P28" s="1"/>
  <c r="N40"/>
  <c r="P40" s="1"/>
  <c r="N60"/>
  <c r="P60" s="1"/>
  <c r="N76"/>
  <c r="P76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Q14" s="1"/>
  <c r="B18"/>
  <c r="D18" s="1"/>
  <c r="B22"/>
  <c r="D22" s="1"/>
  <c r="Q22" s="1"/>
  <c r="B26"/>
  <c r="D26" s="1"/>
  <c r="Q26" s="1"/>
  <c r="B30"/>
  <c r="D30" s="1"/>
  <c r="Q30" s="1"/>
  <c r="B34"/>
  <c r="D34" s="1"/>
  <c r="B38"/>
  <c r="D38" s="1"/>
  <c r="B42"/>
  <c r="D42" s="1"/>
  <c r="Q42" s="1"/>
  <c r="B46"/>
  <c r="D46" s="1"/>
  <c r="Q46" s="1"/>
  <c r="B50"/>
  <c r="D50" s="1"/>
  <c r="B54"/>
  <c r="D54" s="1"/>
  <c r="Q54" s="1"/>
  <c r="B58"/>
  <c r="D58" s="1"/>
  <c r="Q58" s="1"/>
  <c r="B62"/>
  <c r="D62" s="1"/>
  <c r="B66"/>
  <c r="D66" s="1"/>
  <c r="B70"/>
  <c r="D70" s="1"/>
  <c r="Q70" s="1"/>
  <c r="B74"/>
  <c r="D74" s="1"/>
  <c r="Q74" s="1"/>
  <c r="B78"/>
  <c r="D78" s="1"/>
  <c r="Q78" s="1"/>
  <c r="B82"/>
  <c r="D82" s="1"/>
  <c r="B86"/>
  <c r="D86" s="1"/>
  <c r="Q86" s="1"/>
  <c r="B90"/>
  <c r="D90" s="1"/>
  <c r="Q90" s="1"/>
  <c r="B94"/>
  <c r="D94" s="1"/>
  <c r="Q94" s="1"/>
  <c r="B98"/>
  <c r="D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2" i="81" l="1"/>
  <c r="Q88"/>
  <c r="Q60"/>
  <c r="Q24"/>
  <c r="Q10"/>
  <c r="Q72"/>
  <c r="Q62"/>
  <c r="Q8"/>
  <c r="Q20"/>
  <c r="Q38"/>
  <c r="Q73"/>
  <c r="Q5"/>
  <c r="Q4"/>
  <c r="Q3"/>
  <c r="Q84"/>
  <c r="Q28"/>
  <c r="Q68"/>
  <c r="Q67"/>
  <c r="Q36"/>
  <c r="Q35"/>
  <c r="T2" i="82"/>
  <c r="T2" i="79"/>
  <c r="DM99" i="11"/>
  <c r="Q56" i="81"/>
  <c r="Q40"/>
  <c r="Q92"/>
  <c r="Q12"/>
  <c r="Q98"/>
  <c r="Q82"/>
  <c r="Q66"/>
  <c r="Q50"/>
  <c r="Q34"/>
  <c r="Q1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K99" i="27"/>
  <c r="AK99" i="29"/>
  <c r="AB72" i="63"/>
  <c r="AB64"/>
  <c r="AB52"/>
  <c r="AB40"/>
  <c r="AB28"/>
  <c r="AB97"/>
  <c r="AB93"/>
  <c r="AB93" i="62"/>
  <c r="AB85"/>
  <c r="AB81"/>
  <c r="AB61"/>
  <c r="AB57"/>
  <c r="AB49"/>
  <c r="AB45"/>
  <c r="AB37"/>
  <c r="AB29"/>
  <c r="AD29" s="1"/>
  <c r="AB21"/>
  <c r="AB96" i="61"/>
  <c r="AB92"/>
  <c r="AB52"/>
  <c r="AB24"/>
  <c r="AB93"/>
  <c r="AB8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57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U37"/>
  <c r="F37"/>
  <c r="U36"/>
  <c r="U35"/>
  <c r="F35"/>
  <c r="U34"/>
  <c r="AD33"/>
  <c r="U33"/>
  <c r="U32"/>
  <c r="U31"/>
  <c r="U30"/>
  <c r="U29"/>
  <c r="F29"/>
  <c r="U28"/>
  <c r="U27"/>
  <c r="F27"/>
  <c r="U26"/>
  <c r="U25"/>
  <c r="F25"/>
  <c r="U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U29"/>
  <c r="N29"/>
  <c r="U28"/>
  <c r="N28"/>
  <c r="F28"/>
  <c r="U27"/>
  <c r="N27"/>
  <c r="F27"/>
  <c r="U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U24"/>
  <c r="N24"/>
  <c r="F24"/>
  <c r="U23"/>
  <c r="F23"/>
  <c r="U22"/>
  <c r="N22"/>
  <c r="U21"/>
  <c r="F21"/>
  <c r="U20"/>
  <c r="N20"/>
  <c r="U19"/>
  <c r="F19"/>
  <c r="U18"/>
  <c r="N18"/>
  <c r="U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C99" i="56" l="1"/>
  <c r="F99" i="81"/>
  <c r="O99"/>
  <c r="L99"/>
  <c r="I99"/>
  <c r="C99"/>
  <c r="F29" i="61"/>
  <c r="C99" i="63"/>
  <c r="B99"/>
  <c r="F48" i="62"/>
  <c r="F33"/>
  <c r="F31"/>
  <c r="B99" i="56"/>
  <c r="F47"/>
  <c r="C99" i="55"/>
  <c r="F96" i="58"/>
  <c r="F71"/>
  <c r="B99"/>
  <c r="F98" i="57"/>
  <c r="F25"/>
  <c r="F1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N44"/>
  <c r="O44" s="1"/>
  <c r="N48"/>
  <c r="N52"/>
  <c r="N55"/>
  <c r="N56"/>
  <c r="N59"/>
  <c r="N60"/>
  <c r="O60" s="1"/>
  <c r="N63"/>
  <c r="N64"/>
  <c r="N67"/>
  <c r="N68"/>
  <c r="O68" s="1"/>
  <c r="N71"/>
  <c r="N72"/>
  <c r="N75"/>
  <c r="N76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N85"/>
  <c r="O85" s="1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9"/>
  <c r="V32"/>
  <c r="O32"/>
  <c r="V40"/>
  <c r="V47"/>
  <c r="V16"/>
  <c r="O16"/>
  <c r="V24"/>
  <c r="V87"/>
  <c r="O98"/>
  <c r="V24" i="56"/>
  <c r="V26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80"/>
  <c r="O45" i="56"/>
  <c r="V3" i="55"/>
  <c r="V66"/>
  <c r="V82"/>
  <c r="V59" i="56"/>
  <c r="O70"/>
  <c r="V94"/>
  <c r="V12" i="55"/>
  <c r="V28"/>
  <c r="V60"/>
  <c r="V18" i="56"/>
  <c r="V27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77"/>
  <c r="O93"/>
  <c r="O70" i="55"/>
  <c r="O86"/>
  <c r="V39" i="56"/>
  <c r="V44"/>
  <c r="V82"/>
  <c r="J99" i="55"/>
  <c r="N24"/>
  <c r="O24" s="1"/>
  <c r="N40"/>
  <c r="O40" s="1"/>
  <c r="N56"/>
  <c r="O56" s="1"/>
  <c r="O96"/>
  <c r="O56" i="56"/>
  <c r="V75" i="55"/>
  <c r="G3" i="56"/>
  <c r="V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82"/>
  <c r="V68" i="55"/>
  <c r="V76"/>
  <c r="V80"/>
  <c r="V84"/>
  <c r="V96"/>
  <c r="F3" i="56"/>
  <c r="F99" s="1"/>
  <c r="V5"/>
  <c r="V9"/>
  <c r="V13"/>
  <c r="V17"/>
  <c r="V21"/>
  <c r="V29"/>
  <c r="V33"/>
  <c r="V37"/>
  <c r="V41"/>
  <c r="V45"/>
  <c r="V49"/>
  <c r="V53"/>
  <c r="V61"/>
  <c r="V73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51" i="56"/>
  <c r="O71" i="55"/>
  <c r="O27"/>
  <c r="V11" i="56"/>
  <c r="O6" i="58"/>
  <c r="O7" i="56"/>
  <c r="O47"/>
  <c r="N99" i="81"/>
  <c r="P99" s="1"/>
  <c r="K99"/>
  <c r="M99" s="1"/>
  <c r="H99"/>
  <c r="J99" s="1"/>
  <c r="E99"/>
  <c r="G99" s="1"/>
  <c r="O9" i="56"/>
  <c r="O78"/>
  <c r="O66"/>
  <c r="O62"/>
  <c r="O54"/>
  <c r="O46"/>
  <c r="O30"/>
  <c r="O26"/>
  <c r="O10"/>
  <c r="O78" i="55"/>
  <c r="O74"/>
  <c r="O66"/>
  <c r="B99" i="81"/>
  <c r="D99" s="1"/>
  <c r="O48" i="57"/>
  <c r="O64"/>
  <c r="O64" i="56"/>
  <c r="O28"/>
  <c r="O52"/>
  <c r="O48"/>
  <c r="O40"/>
  <c r="O36"/>
  <c r="O32"/>
  <c r="G92" i="55"/>
  <c r="O29" i="56"/>
  <c r="O25"/>
  <c r="O89"/>
  <c r="O88"/>
  <c r="O76"/>
  <c r="O72"/>
  <c r="V69"/>
  <c r="O57"/>
  <c r="O35"/>
  <c r="O23"/>
  <c r="O15"/>
  <c r="O13"/>
  <c r="O88" i="55"/>
  <c r="O62"/>
  <c r="O38"/>
  <c r="O72"/>
  <c r="O64"/>
  <c r="V51"/>
  <c r="O46"/>
  <c r="O14"/>
  <c r="O93" i="58"/>
  <c r="V74"/>
  <c r="V26"/>
  <c r="V65"/>
  <c r="O57"/>
  <c r="O45"/>
  <c r="V25"/>
  <c r="G86" i="57"/>
  <c r="O8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43" i="58"/>
  <c r="Q99" i="81"/>
  <c r="O4" i="56"/>
  <c r="O92" i="55"/>
  <c r="V92"/>
  <c r="O11" i="58"/>
  <c r="O77" i="57"/>
  <c r="O5"/>
  <c r="V8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O33" i="78"/>
  <c r="J94"/>
  <c r="L51"/>
  <c r="J56"/>
  <c r="G98"/>
  <c r="Q67"/>
  <c r="J15"/>
  <c r="G53"/>
  <c r="P29"/>
  <c r="G35"/>
  <c r="G4"/>
  <c r="I43"/>
  <c r="K80"/>
  <c r="P53"/>
  <c r="O63"/>
  <c r="K88"/>
  <c r="H60"/>
  <c r="I5"/>
  <c r="H64"/>
  <c r="B83"/>
  <c r="K56"/>
  <c r="G66"/>
  <c r="K26"/>
  <c r="B55"/>
  <c r="P13"/>
  <c r="B5"/>
  <c r="J87"/>
  <c r="G23"/>
  <c r="L76"/>
  <c r="B75"/>
  <c r="B96"/>
  <c r="I55"/>
  <c r="P90"/>
  <c r="P70"/>
  <c r="H90"/>
  <c r="I37"/>
  <c r="B40"/>
  <c r="O61"/>
  <c r="K23"/>
  <c r="O77"/>
  <c r="H42"/>
  <c r="K36"/>
  <c r="Q88"/>
  <c r="J57"/>
  <c r="B34"/>
  <c r="P93"/>
  <c r="N6"/>
  <c r="N12"/>
  <c r="I14"/>
  <c r="B27"/>
  <c r="Q25"/>
  <c r="P92"/>
  <c r="N62"/>
  <c r="J79"/>
  <c r="L31"/>
  <c r="Q14"/>
  <c r="N74"/>
  <c r="P98"/>
  <c r="G84"/>
  <c r="I86"/>
  <c r="K73"/>
  <c r="O96"/>
  <c r="P64"/>
  <c r="Q44"/>
  <c r="L55"/>
  <c r="L47"/>
  <c r="L85"/>
  <c r="B15"/>
  <c r="B8"/>
  <c r="G78"/>
  <c r="H38"/>
  <c r="G40"/>
  <c r="Q98"/>
  <c r="G9"/>
  <c r="Q97"/>
  <c r="L68"/>
  <c r="N46"/>
  <c r="B60"/>
  <c r="O13"/>
  <c r="J13"/>
  <c r="P40"/>
  <c r="I74"/>
  <c r="J91"/>
  <c r="L39"/>
  <c r="H28"/>
  <c r="N67"/>
  <c r="G44"/>
  <c r="I98"/>
  <c r="B29"/>
  <c r="P47"/>
  <c r="N26"/>
  <c r="K75"/>
  <c r="G11"/>
  <c r="B71"/>
  <c r="K58"/>
  <c r="J73"/>
  <c r="O23"/>
  <c r="P33"/>
  <c r="O54"/>
  <c r="H73"/>
  <c r="B53"/>
  <c r="L54"/>
  <c r="L63"/>
  <c r="H85"/>
  <c r="K53"/>
  <c r="O27"/>
  <c r="Q39"/>
  <c r="N52"/>
  <c r="I10"/>
  <c r="K4"/>
  <c r="H26"/>
  <c r="G58"/>
  <c r="I17"/>
  <c r="G43"/>
  <c r="J35"/>
  <c r="H70"/>
  <c r="I44"/>
  <c r="O78"/>
  <c r="I90"/>
  <c r="K50"/>
  <c r="B95"/>
  <c r="O21"/>
  <c r="P73"/>
  <c r="O30"/>
  <c r="O56"/>
  <c r="N9"/>
  <c r="N40"/>
  <c r="N33"/>
  <c r="H96"/>
  <c r="H59"/>
  <c r="F1"/>
  <c r="O88"/>
  <c r="O34"/>
  <c r="J16"/>
  <c r="I18"/>
  <c r="P17"/>
  <c r="B59"/>
  <c r="B67"/>
  <c r="K47"/>
  <c r="Q86"/>
  <c r="H39"/>
  <c r="B11"/>
  <c r="O12"/>
  <c r="H67"/>
  <c r="L24"/>
  <c r="H51"/>
  <c r="Q92"/>
  <c r="J40"/>
  <c r="N88"/>
  <c r="N57"/>
  <c r="B37"/>
  <c r="B72"/>
  <c r="G62"/>
  <c r="B18"/>
  <c r="Q22"/>
  <c r="P77"/>
  <c r="L10"/>
  <c r="B61"/>
  <c r="P35"/>
  <c r="I31"/>
  <c r="O74"/>
  <c r="N44"/>
  <c r="G25"/>
  <c r="J10"/>
  <c r="I58"/>
  <c r="O48"/>
  <c r="J93"/>
  <c r="L69"/>
  <c r="G7"/>
  <c r="H52"/>
  <c r="Q79"/>
  <c r="P32"/>
  <c r="B64"/>
  <c r="L44"/>
  <c r="B87"/>
  <c r="N71"/>
  <c r="H29"/>
  <c r="Q50"/>
  <c r="P79"/>
  <c r="I33"/>
  <c r="B35"/>
  <c r="L86"/>
  <c r="I49"/>
  <c r="H24"/>
  <c r="O51"/>
  <c r="Q40"/>
  <c r="H91"/>
  <c r="K20"/>
  <c r="G30"/>
  <c r="K31"/>
  <c r="Q95"/>
  <c r="I35"/>
  <c r="Q35"/>
  <c r="N4"/>
  <c r="J69"/>
  <c r="J42"/>
  <c r="G27"/>
  <c r="B42"/>
  <c r="N5"/>
  <c r="O16"/>
  <c r="G2"/>
  <c r="N13"/>
  <c r="H2"/>
  <c r="O8"/>
  <c r="I6"/>
  <c r="Q78"/>
  <c r="L53"/>
  <c r="E1"/>
  <c r="K40"/>
  <c r="J28"/>
  <c r="K62"/>
  <c r="Q3"/>
  <c r="I66"/>
  <c r="K94"/>
  <c r="I12"/>
  <c r="N43"/>
  <c r="Q26"/>
  <c r="J9"/>
  <c r="J53"/>
  <c r="H56"/>
  <c r="O49"/>
  <c r="J14"/>
  <c r="L60"/>
  <c r="O92"/>
  <c r="I77"/>
  <c r="I24"/>
  <c r="N56"/>
  <c r="I53"/>
  <c r="K83"/>
  <c r="O66"/>
  <c r="J60"/>
  <c r="H81"/>
  <c r="J44"/>
  <c r="I21"/>
  <c r="B33"/>
  <c r="O83"/>
  <c r="G47"/>
  <c r="L15"/>
  <c r="K60"/>
  <c r="Q94"/>
  <c r="L73"/>
  <c r="Q17"/>
  <c r="K46"/>
  <c r="B69"/>
  <c r="N87"/>
  <c r="N27"/>
  <c r="I26"/>
  <c r="Q47"/>
  <c r="B88"/>
  <c r="L81"/>
  <c r="H71"/>
  <c r="Q21"/>
  <c r="Q93"/>
  <c r="P81"/>
  <c r="Q71"/>
  <c r="N42"/>
  <c r="O60"/>
  <c r="L58"/>
  <c r="I60"/>
  <c r="H54"/>
  <c r="G83"/>
  <c r="I3"/>
  <c r="N16"/>
  <c r="K78"/>
  <c r="L52"/>
  <c r="N3"/>
  <c r="N47"/>
  <c r="Q51"/>
  <c r="J32"/>
  <c r="B52"/>
  <c r="K91"/>
  <c r="J11"/>
  <c r="H78"/>
  <c r="I30"/>
  <c r="Q48"/>
  <c r="L70"/>
  <c r="K98"/>
  <c r="B10"/>
  <c r="Q65"/>
  <c r="N7"/>
  <c r="G51"/>
  <c r="I36"/>
  <c r="G85"/>
  <c r="B51"/>
  <c r="K66"/>
  <c r="J45"/>
  <c r="J21"/>
  <c r="N39"/>
  <c r="L95"/>
  <c r="B79"/>
  <c r="J61"/>
  <c r="B73"/>
  <c r="K14"/>
  <c r="J58"/>
  <c r="O59"/>
  <c r="O15"/>
  <c r="K87"/>
  <c r="P28"/>
  <c r="G28"/>
  <c r="P61"/>
  <c r="O89"/>
  <c r="N60"/>
  <c r="O58"/>
  <c r="I32"/>
  <c r="N80"/>
  <c r="K85"/>
  <c r="I71"/>
  <c r="J81"/>
  <c r="G69"/>
  <c r="O29"/>
  <c r="G57"/>
  <c r="H86"/>
  <c r="B44"/>
  <c r="Q52"/>
  <c r="P24"/>
  <c r="L20"/>
  <c r="Q74"/>
  <c r="Q6"/>
  <c r="G42"/>
  <c r="K25"/>
  <c r="P10"/>
  <c r="B22"/>
  <c r="J48"/>
  <c r="O20"/>
  <c r="B68"/>
  <c r="J38"/>
  <c r="L5"/>
  <c r="I39"/>
  <c r="I4"/>
  <c r="P75"/>
  <c r="I52"/>
  <c r="Q55"/>
  <c r="K28"/>
  <c r="J27"/>
  <c r="O90"/>
  <c r="G36"/>
  <c r="Q10"/>
  <c r="G68"/>
  <c r="N48"/>
  <c r="O94"/>
  <c r="H82"/>
  <c r="I13"/>
  <c r="L3"/>
  <c r="H31"/>
  <c r="P50"/>
  <c r="N83"/>
  <c r="G15"/>
  <c r="N81"/>
  <c r="N36"/>
  <c r="O11"/>
  <c r="G67"/>
  <c r="K11"/>
  <c r="L7"/>
  <c r="O71"/>
  <c r="L29"/>
  <c r="L22"/>
  <c r="H43"/>
  <c r="J83"/>
  <c r="I85"/>
  <c r="J71"/>
  <c r="B70"/>
  <c r="N45"/>
  <c r="K24"/>
  <c r="B94"/>
  <c r="G32"/>
  <c r="N8"/>
  <c r="J72"/>
  <c r="O5"/>
  <c r="K69"/>
  <c r="H72"/>
  <c r="I29"/>
  <c r="H4"/>
  <c r="L14"/>
  <c r="O10"/>
  <c r="K35"/>
  <c r="Q83"/>
  <c r="G81"/>
  <c r="I76"/>
  <c r="B26"/>
  <c r="Q42"/>
  <c r="N73"/>
  <c r="H37"/>
  <c r="K7"/>
  <c r="D1"/>
  <c r="G13"/>
  <c r="P65"/>
  <c r="P95"/>
  <c r="J24"/>
  <c r="O6"/>
  <c r="H25"/>
  <c r="B82"/>
  <c r="I54"/>
  <c r="K72"/>
  <c r="K19"/>
  <c r="P19"/>
  <c r="P57"/>
  <c r="J17"/>
  <c r="K17"/>
  <c r="H80"/>
  <c r="P46"/>
  <c r="Q41"/>
  <c r="I82"/>
  <c r="N75"/>
  <c r="H53"/>
  <c r="G12"/>
  <c r="H83"/>
  <c r="H44"/>
  <c r="Q16"/>
  <c r="P51"/>
  <c r="H49"/>
  <c r="G89"/>
  <c r="B36"/>
  <c r="J36"/>
  <c r="J4"/>
  <c r="B7"/>
  <c r="P82"/>
  <c r="L35"/>
  <c r="P7"/>
  <c r="H6"/>
  <c r="J20"/>
  <c r="N15"/>
  <c r="O19"/>
  <c r="O68"/>
  <c r="G3"/>
  <c r="Q4"/>
  <c r="L75"/>
  <c r="N11"/>
  <c r="L88"/>
  <c r="I11"/>
  <c r="B57"/>
  <c r="B39"/>
  <c r="B3"/>
  <c r="O53"/>
  <c r="L16"/>
  <c r="I75"/>
  <c r="L46"/>
  <c r="O65"/>
  <c r="Q30"/>
  <c r="K22"/>
  <c r="H61"/>
  <c r="J76"/>
  <c r="P31"/>
  <c r="P39"/>
  <c r="K82"/>
  <c r="I51"/>
  <c r="B63"/>
  <c r="I8"/>
  <c r="B78"/>
  <c r="G91"/>
  <c r="O79"/>
  <c r="H23"/>
  <c r="I45"/>
  <c r="Q13"/>
  <c r="Q63"/>
  <c r="P78"/>
  <c r="J41"/>
  <c r="J82"/>
  <c r="P71"/>
  <c r="I92"/>
  <c r="B13"/>
  <c r="P22"/>
  <c r="L40"/>
  <c r="B30"/>
  <c r="Q81"/>
  <c r="Q82"/>
  <c r="H57"/>
  <c r="H97"/>
  <c r="O91"/>
  <c r="L94"/>
  <c r="B93"/>
  <c r="J95"/>
  <c r="J96"/>
  <c r="N76"/>
  <c r="K54"/>
  <c r="Q64"/>
  <c r="L59"/>
  <c r="Q19"/>
  <c r="J33"/>
  <c r="K96"/>
  <c r="I95"/>
  <c r="G63"/>
  <c r="Q91"/>
  <c r="L45"/>
  <c r="H17"/>
  <c r="O80"/>
  <c r="B25"/>
  <c r="B86"/>
  <c r="O47"/>
  <c r="G48"/>
  <c r="N17"/>
  <c r="N70"/>
  <c r="P62"/>
  <c r="L98"/>
  <c r="H22"/>
  <c r="K18"/>
  <c r="P38"/>
  <c r="I81"/>
  <c r="L66"/>
  <c r="Q34"/>
  <c r="P16"/>
  <c r="I67"/>
  <c r="H32"/>
  <c r="L93"/>
  <c r="L28"/>
  <c r="P55"/>
  <c r="I42"/>
  <c r="G60"/>
  <c r="G59"/>
  <c r="O38"/>
  <c r="B84"/>
  <c r="G77"/>
  <c r="K9"/>
  <c r="H45"/>
  <c r="L42"/>
  <c r="J54"/>
  <c r="O45"/>
  <c r="L65"/>
  <c r="K77"/>
  <c r="B65"/>
  <c r="K92"/>
  <c r="P74"/>
  <c r="I46"/>
  <c r="O40"/>
  <c r="H11"/>
  <c r="N32"/>
  <c r="B92"/>
  <c r="Q89"/>
  <c r="Q46"/>
  <c r="K93"/>
  <c r="O70"/>
  <c r="P5"/>
  <c r="P85"/>
  <c r="P14"/>
  <c r="I80"/>
  <c r="H94"/>
  <c r="J67"/>
  <c r="I59"/>
  <c r="K81"/>
  <c r="B98"/>
  <c r="B41"/>
  <c r="B47"/>
  <c r="G79"/>
  <c r="L9"/>
  <c r="Q66"/>
  <c r="J37"/>
  <c r="B4"/>
  <c r="H62"/>
  <c r="L89"/>
  <c r="L11"/>
  <c r="I94"/>
  <c r="G46"/>
  <c r="H63"/>
  <c r="K76"/>
  <c r="N50"/>
  <c r="O67"/>
  <c r="O25"/>
  <c r="Q36"/>
  <c r="L91"/>
  <c r="H79"/>
  <c r="K42"/>
  <c r="N55"/>
  <c r="N84"/>
  <c r="N72"/>
  <c r="L72"/>
  <c r="J23"/>
  <c r="P11"/>
  <c r="N20"/>
  <c r="Q20"/>
  <c r="L38"/>
  <c r="G73"/>
  <c r="H14"/>
  <c r="J7"/>
  <c r="P87"/>
  <c r="Q24"/>
  <c r="L90"/>
  <c r="B54"/>
  <c r="L97"/>
  <c r="H3"/>
  <c r="P8"/>
  <c r="P63"/>
  <c r="N59"/>
  <c r="Q87"/>
  <c r="G93"/>
  <c r="N19"/>
  <c r="J86"/>
  <c r="K52"/>
  <c r="H41"/>
  <c r="K51"/>
  <c r="K59"/>
  <c r="Q12"/>
  <c r="O36"/>
  <c r="P89"/>
  <c r="O46"/>
  <c r="O97"/>
  <c r="H77"/>
  <c r="I20"/>
  <c r="L61"/>
  <c r="H40"/>
  <c r="G54"/>
  <c r="G20"/>
  <c r="Q8"/>
  <c r="K44"/>
  <c r="N77"/>
  <c r="H58"/>
  <c r="K34"/>
  <c r="L62"/>
  <c r="G87"/>
  <c r="N96"/>
  <c r="G29"/>
  <c r="N58"/>
  <c r="G26"/>
  <c r="P45"/>
  <c r="J88"/>
  <c r="O93"/>
  <c r="O81"/>
  <c r="L80"/>
  <c r="L34"/>
  <c r="J70"/>
  <c r="I16"/>
  <c r="L57"/>
  <c r="I62"/>
  <c r="B17"/>
  <c r="K65"/>
  <c r="O76"/>
  <c r="J66"/>
  <c r="J19"/>
  <c r="L13"/>
  <c r="G49"/>
  <c r="Q9"/>
  <c r="K45"/>
  <c r="J90"/>
  <c r="N86"/>
  <c r="L43"/>
  <c r="J52"/>
  <c r="B50"/>
  <c r="N10"/>
  <c r="P72"/>
  <c r="L23"/>
  <c r="J84"/>
  <c r="B23"/>
  <c r="P58"/>
  <c r="B80"/>
  <c r="G94"/>
  <c r="N14"/>
  <c r="P30"/>
  <c r="G80"/>
  <c r="I41"/>
  <c r="B85"/>
  <c r="L71"/>
  <c r="K84"/>
  <c r="J39"/>
  <c r="I97"/>
  <c r="P36"/>
  <c r="B12"/>
  <c r="G82"/>
  <c r="O72"/>
  <c r="J46"/>
  <c r="H13"/>
  <c r="B20"/>
  <c r="B62"/>
  <c r="H48"/>
  <c r="O26"/>
  <c r="G37"/>
  <c r="K48"/>
  <c r="H18"/>
  <c r="J62"/>
  <c r="K63"/>
  <c r="H5"/>
  <c r="G88"/>
  <c r="I47"/>
  <c r="Q85"/>
  <c r="L8"/>
  <c r="B46"/>
  <c r="O4"/>
  <c r="P12"/>
  <c r="P23"/>
  <c r="G50"/>
  <c r="N97"/>
  <c r="J49"/>
  <c r="K3"/>
  <c r="Q75"/>
  <c r="N24"/>
  <c r="B74"/>
  <c r="H87"/>
  <c r="J51"/>
  <c r="P4"/>
  <c r="Q96"/>
  <c r="O95"/>
  <c r="O62"/>
  <c r="H66"/>
  <c r="H88"/>
  <c r="P37"/>
  <c r="J6"/>
  <c r="L18"/>
  <c r="H8"/>
  <c r="J47"/>
  <c r="J43"/>
  <c r="N37"/>
  <c r="G22"/>
  <c r="J85"/>
  <c r="H84"/>
  <c r="I73"/>
  <c r="N95"/>
  <c r="B97"/>
  <c r="O57"/>
  <c r="O75"/>
  <c r="I38"/>
  <c r="C1"/>
  <c r="Q76"/>
  <c r="L78"/>
  <c r="J64"/>
  <c r="I79"/>
  <c r="O39"/>
  <c r="I78"/>
  <c r="G45"/>
  <c r="I89"/>
  <c r="N61"/>
  <c r="J74"/>
  <c r="G6"/>
  <c r="H16"/>
  <c r="O35"/>
  <c r="I69"/>
  <c r="L26"/>
  <c r="I50"/>
  <c r="K32"/>
  <c r="L17"/>
  <c r="J18"/>
  <c r="B49"/>
  <c r="O22"/>
  <c r="I22"/>
  <c r="B9"/>
  <c r="H15"/>
  <c r="L41"/>
  <c r="B48"/>
  <c r="B21"/>
  <c r="J98"/>
  <c r="P97"/>
  <c r="G55"/>
  <c r="L83"/>
  <c r="P34"/>
  <c r="K57"/>
  <c r="K70"/>
  <c r="K90"/>
  <c r="G16"/>
  <c r="N63"/>
  <c r="P6"/>
  <c r="Q28"/>
  <c r="J29"/>
  <c r="B28"/>
  <c r="B2"/>
  <c r="P69"/>
  <c r="Q73"/>
  <c r="L56"/>
  <c r="J3"/>
  <c r="K12"/>
  <c r="G92"/>
  <c r="B81"/>
  <c r="P15"/>
  <c r="P9"/>
  <c r="B14"/>
  <c r="G10"/>
  <c r="H75"/>
  <c r="L67"/>
  <c r="N65"/>
  <c r="G95"/>
  <c r="B76"/>
  <c r="B58"/>
  <c r="H7"/>
  <c r="N82"/>
  <c r="L33"/>
  <c r="L6"/>
  <c r="O7"/>
  <c r="N78"/>
  <c r="N69"/>
  <c r="Q5"/>
  <c r="J8"/>
  <c r="G14"/>
  <c r="H27"/>
  <c r="P80"/>
  <c r="I84"/>
  <c r="Q29"/>
  <c r="H68"/>
  <c r="O3"/>
  <c r="K13"/>
  <c r="P42"/>
  <c r="L4"/>
  <c r="N25"/>
  <c r="O55"/>
  <c r="B66"/>
  <c r="Q60"/>
  <c r="Q31"/>
  <c r="P49"/>
  <c r="B24"/>
  <c r="N68"/>
  <c r="N21"/>
  <c r="L92"/>
  <c r="J30"/>
  <c r="O24"/>
  <c r="J26"/>
  <c r="O69"/>
  <c r="H36"/>
  <c r="O37"/>
  <c r="G76"/>
  <c r="Q62"/>
  <c r="G8"/>
  <c r="Q23"/>
  <c r="P88"/>
  <c r="K55"/>
  <c r="K6"/>
  <c r="N64"/>
  <c r="G34"/>
  <c r="I70"/>
  <c r="N34"/>
  <c r="N29"/>
  <c r="Q69"/>
  <c r="K71"/>
  <c r="B89"/>
  <c r="B6"/>
  <c r="B38"/>
  <c r="B45"/>
  <c r="G17"/>
  <c r="Q61"/>
  <c r="K49"/>
  <c r="N98"/>
  <c r="K86"/>
  <c r="H9"/>
  <c r="K5"/>
  <c r="O98"/>
  <c r="J22"/>
  <c r="L96"/>
  <c r="O9"/>
  <c r="G38"/>
  <c r="L50"/>
  <c r="K97"/>
  <c r="O31"/>
  <c r="I48"/>
  <c r="N18"/>
  <c r="P3"/>
  <c r="H20"/>
  <c r="I61"/>
  <c r="Q18"/>
  <c r="J78"/>
  <c r="Q33"/>
  <c r="I93"/>
  <c r="I57"/>
  <c r="N90"/>
  <c r="B31"/>
  <c r="L64"/>
  <c r="O87"/>
  <c r="O52"/>
  <c r="L87"/>
  <c r="G41"/>
  <c r="O43"/>
  <c r="N49"/>
  <c r="K68"/>
  <c r="N31"/>
  <c r="G21"/>
  <c r="G71"/>
  <c r="P91"/>
  <c r="K29"/>
  <c r="B77"/>
  <c r="K39"/>
  <c r="K74"/>
  <c r="B32"/>
  <c r="G5"/>
  <c r="Q68"/>
  <c r="J75"/>
  <c r="I40"/>
  <c r="N53"/>
  <c r="N41"/>
  <c r="G65"/>
  <c r="O41"/>
  <c r="J12"/>
  <c r="G24"/>
  <c r="P26"/>
  <c r="G39"/>
  <c r="K67"/>
  <c r="Q72"/>
  <c r="N35"/>
  <c r="H30"/>
  <c r="P48"/>
  <c r="J59"/>
  <c r="J80"/>
  <c r="J97"/>
  <c r="N22"/>
  <c r="L77"/>
  <c r="Q54"/>
  <c r="Q84"/>
  <c r="I96"/>
  <c r="J5"/>
  <c r="J50"/>
  <c r="K33"/>
  <c r="P60"/>
  <c r="H69"/>
  <c r="O14"/>
  <c r="B43"/>
  <c r="P66"/>
  <c r="L82"/>
  <c r="J77"/>
  <c r="O50"/>
  <c r="N89"/>
  <c r="P20"/>
  <c r="G72"/>
  <c r="G18"/>
  <c r="H65"/>
  <c r="I23"/>
  <c r="G64"/>
  <c r="G19"/>
  <c r="N23"/>
  <c r="J65"/>
  <c r="O18"/>
  <c r="B19"/>
  <c r="P59"/>
  <c r="J25"/>
  <c r="Q49"/>
  <c r="L84"/>
  <c r="I88"/>
  <c r="G33"/>
  <c r="I28"/>
  <c r="K16"/>
  <c r="P54"/>
  <c r="Q38"/>
  <c r="Q7"/>
  <c r="N85"/>
  <c r="H34"/>
  <c r="Q57"/>
  <c r="O85"/>
  <c r="H93"/>
  <c r="K43"/>
  <c r="G31"/>
  <c r="O73"/>
  <c r="Q43"/>
  <c r="I9"/>
  <c r="I72"/>
  <c r="H21"/>
  <c r="K41"/>
  <c r="G86"/>
  <c r="Q80"/>
  <c r="H74"/>
  <c r="L36"/>
  <c r="Q27"/>
  <c r="K79"/>
  <c r="B90"/>
  <c r="J55"/>
  <c r="I65"/>
  <c r="I15"/>
  <c r="I19"/>
  <c r="O28"/>
  <c r="L48"/>
  <c r="L27"/>
  <c r="O17"/>
  <c r="P21"/>
  <c r="L79"/>
  <c r="N30"/>
  <c r="Q56"/>
  <c r="O86"/>
  <c r="L30"/>
  <c r="N93"/>
  <c r="P41"/>
  <c r="B16"/>
  <c r="Q53"/>
  <c r="I68"/>
  <c r="P96"/>
  <c r="P56"/>
  <c r="P86"/>
  <c r="G52"/>
  <c r="P94"/>
  <c r="G75"/>
  <c r="H12"/>
  <c r="H35"/>
  <c r="H98"/>
  <c r="J68"/>
  <c r="I7"/>
  <c r="N92"/>
  <c r="H19"/>
  <c r="H10"/>
  <c r="P76"/>
  <c r="J34"/>
  <c r="P83"/>
  <c r="Q11"/>
  <c r="K95"/>
  <c r="Q58"/>
  <c r="I34"/>
  <c r="Q59"/>
  <c r="N91"/>
  <c r="P67"/>
  <c r="J92"/>
  <c r="N79"/>
  <c r="O84"/>
  <c r="O64"/>
  <c r="P25"/>
  <c r="I64"/>
  <c r="G96"/>
  <c r="I56"/>
  <c r="J63"/>
  <c r="Q37"/>
  <c r="J89"/>
  <c r="H92"/>
  <c r="K64"/>
  <c r="P43"/>
  <c r="K61"/>
  <c r="P27"/>
  <c r="L74"/>
  <c r="G70"/>
  <c r="I83"/>
  <c r="G90"/>
  <c r="K8"/>
  <c r="B56"/>
  <c r="K89"/>
  <c r="Q77"/>
  <c r="N38"/>
  <c r="L37"/>
  <c r="H33"/>
  <c r="O32"/>
  <c r="N28"/>
  <c r="O42"/>
  <c r="Q45"/>
  <c r="P68"/>
  <c r="N51"/>
  <c r="N54"/>
  <c r="G74"/>
  <c r="P52"/>
  <c r="P18"/>
  <c r="I25"/>
  <c r="H46"/>
  <c r="Q15"/>
  <c r="H89"/>
  <c r="G97"/>
  <c r="L25"/>
  <c r="G56"/>
  <c r="H55"/>
  <c r="Q90"/>
  <c r="L12"/>
  <c r="H76"/>
  <c r="H50"/>
  <c r="I91"/>
  <c r="L21"/>
  <c r="I87"/>
  <c r="J31"/>
  <c r="I63"/>
  <c r="L49"/>
  <c r="K10"/>
  <c r="Q32"/>
  <c r="B91"/>
  <c r="Q70"/>
  <c r="N94"/>
  <c r="L19"/>
  <c r="K21"/>
  <c r="H47"/>
  <c r="K37"/>
  <c r="K30"/>
  <c r="L32"/>
  <c r="O44"/>
  <c r="N66"/>
  <c r="K15"/>
  <c r="G61"/>
  <c r="P44"/>
  <c r="P84"/>
  <c r="K27"/>
  <c r="I27"/>
  <c r="K38"/>
  <c r="O82"/>
  <c r="H95"/>
  <c r="M27" l="1"/>
  <c r="R66"/>
  <c r="R94"/>
  <c r="E91"/>
  <c r="C91"/>
  <c r="F91"/>
  <c r="D91"/>
  <c r="M63"/>
  <c r="M87"/>
  <c r="M91"/>
  <c r="M25"/>
  <c r="R54"/>
  <c r="R51"/>
  <c r="R28"/>
  <c r="R38"/>
  <c r="D56"/>
  <c r="E56"/>
  <c r="C56"/>
  <c r="F56"/>
  <c r="M83"/>
  <c r="M56"/>
  <c r="M64"/>
  <c r="R79"/>
  <c r="R91"/>
  <c r="M34"/>
  <c r="R92"/>
  <c r="M7"/>
  <c r="M68"/>
  <c r="E16"/>
  <c r="C16"/>
  <c r="F16"/>
  <c r="D16"/>
  <c r="R93"/>
  <c r="R30"/>
  <c r="M19"/>
  <c r="M15"/>
  <c r="M65"/>
  <c r="E90"/>
  <c r="F90"/>
  <c r="C90"/>
  <c r="D90"/>
  <c r="M72"/>
  <c r="M9"/>
  <c r="R85"/>
  <c r="M28"/>
  <c r="M88"/>
  <c r="F19"/>
  <c r="D19"/>
  <c r="C19"/>
  <c r="E19"/>
  <c r="R23"/>
  <c r="M23"/>
  <c r="R89"/>
  <c r="C43"/>
  <c r="F43"/>
  <c r="D43"/>
  <c r="E43"/>
  <c r="M96"/>
  <c r="R22"/>
  <c r="R35"/>
  <c r="R41"/>
  <c r="R53"/>
  <c r="M40"/>
  <c r="F32"/>
  <c r="D32"/>
  <c r="E32"/>
  <c r="C32"/>
  <c r="E77"/>
  <c r="C77"/>
  <c r="D77"/>
  <c r="F77"/>
  <c r="R31"/>
  <c r="R49"/>
  <c r="C31"/>
  <c r="D31"/>
  <c r="F31"/>
  <c r="E31"/>
  <c r="R90"/>
  <c r="M57"/>
  <c r="M93"/>
  <c r="M61"/>
  <c r="P99"/>
  <c r="R18"/>
  <c r="M48"/>
  <c r="R98"/>
  <c r="E45"/>
  <c r="C45"/>
  <c r="D45"/>
  <c r="F45"/>
  <c r="F38"/>
  <c r="C38"/>
  <c r="D38"/>
  <c r="E38"/>
  <c r="D6"/>
  <c r="F6"/>
  <c r="E6"/>
  <c r="C6"/>
  <c r="E89"/>
  <c r="F89"/>
  <c r="C89"/>
  <c r="D89"/>
  <c r="R29"/>
  <c r="R34"/>
  <c r="M70"/>
  <c r="R64"/>
  <c r="R21"/>
  <c r="R68"/>
  <c r="C24"/>
  <c r="D24"/>
  <c r="E24"/>
  <c r="F24"/>
  <c r="D66"/>
  <c r="F66"/>
  <c r="E66"/>
  <c r="C66"/>
  <c r="R25"/>
  <c r="O99"/>
  <c r="M84"/>
  <c r="R69"/>
  <c r="R78"/>
  <c r="R82"/>
  <c r="C58"/>
  <c r="F58"/>
  <c r="E58"/>
  <c r="D58"/>
  <c r="E76"/>
  <c r="C76"/>
  <c r="F76"/>
  <c r="D76"/>
  <c r="R65"/>
  <c r="F14"/>
  <c r="D14"/>
  <c r="E14"/>
  <c r="C14"/>
  <c r="F81"/>
  <c r="D81"/>
  <c r="E81"/>
  <c r="C81"/>
  <c r="J99"/>
  <c r="D28"/>
  <c r="C28"/>
  <c r="F28"/>
  <c r="E28"/>
  <c r="R63"/>
  <c r="F21"/>
  <c r="E21"/>
  <c r="C21"/>
  <c r="D21"/>
  <c r="C48"/>
  <c r="E48"/>
  <c r="D48"/>
  <c r="F48"/>
  <c r="D9"/>
  <c r="F9"/>
  <c r="E9"/>
  <c r="C9"/>
  <c r="M22"/>
  <c r="E49"/>
  <c r="C49"/>
  <c r="F49"/>
  <c r="D49"/>
  <c r="M50"/>
  <c r="M69"/>
  <c r="R61"/>
  <c r="M89"/>
  <c r="M78"/>
  <c r="M79"/>
  <c r="M38"/>
  <c r="F97"/>
  <c r="E97"/>
  <c r="C97"/>
  <c r="D97"/>
  <c r="R95"/>
  <c r="M73"/>
  <c r="R37"/>
  <c r="F74"/>
  <c r="D74"/>
  <c r="E74"/>
  <c r="C74"/>
  <c r="R24"/>
  <c r="K99"/>
  <c r="R97"/>
  <c r="F46"/>
  <c r="C46"/>
  <c r="D46"/>
  <c r="E46"/>
  <c r="M47"/>
  <c r="F62"/>
  <c r="D62"/>
  <c r="E62"/>
  <c r="C62"/>
  <c r="C20"/>
  <c r="D20"/>
  <c r="E20"/>
  <c r="F20"/>
  <c r="F12"/>
  <c r="D12"/>
  <c r="E12"/>
  <c r="C12"/>
  <c r="M97"/>
  <c r="C85"/>
  <c r="E85"/>
  <c r="D85"/>
  <c r="F85"/>
  <c r="M41"/>
  <c r="R14"/>
  <c r="D80"/>
  <c r="C80"/>
  <c r="F80"/>
  <c r="E80"/>
  <c r="F23"/>
  <c r="C23"/>
  <c r="E23"/>
  <c r="D23"/>
  <c r="R10"/>
  <c r="E50"/>
  <c r="F50"/>
  <c r="C50"/>
  <c r="D50"/>
  <c r="R86"/>
  <c r="F17"/>
  <c r="D17"/>
  <c r="E17"/>
  <c r="C17"/>
  <c r="M62"/>
  <c r="M16"/>
  <c r="R58"/>
  <c r="R96"/>
  <c r="R77"/>
  <c r="M20"/>
  <c r="R19"/>
  <c r="R59"/>
  <c r="H99"/>
  <c r="D54"/>
  <c r="F54"/>
  <c r="C54"/>
  <c r="E54"/>
  <c r="R20"/>
  <c r="R72"/>
  <c r="R84"/>
  <c r="R55"/>
  <c r="R50"/>
  <c r="M94"/>
  <c r="E4"/>
  <c r="D4"/>
  <c r="C4"/>
  <c r="F4"/>
  <c r="D47"/>
  <c r="E47"/>
  <c r="C47"/>
  <c r="F47"/>
  <c r="C41"/>
  <c r="F41"/>
  <c r="D41"/>
  <c r="E41"/>
  <c r="F98"/>
  <c r="D98"/>
  <c r="C98"/>
  <c r="E98"/>
  <c r="M59"/>
  <c r="M80"/>
  <c r="C92"/>
  <c r="F92"/>
  <c r="E92"/>
  <c r="D92"/>
  <c r="R32"/>
  <c r="M46"/>
  <c r="E65"/>
  <c r="D65"/>
  <c r="C65"/>
  <c r="F65"/>
  <c r="C84"/>
  <c r="E84"/>
  <c r="F84"/>
  <c r="D84"/>
  <c r="M42"/>
  <c r="M67"/>
  <c r="M81"/>
  <c r="R70"/>
  <c r="R17"/>
  <c r="D86"/>
  <c r="C86"/>
  <c r="E86"/>
  <c r="F86"/>
  <c r="F25"/>
  <c r="E25"/>
  <c r="D25"/>
  <c r="C25"/>
  <c r="M95"/>
  <c r="R76"/>
  <c r="D93"/>
  <c r="C93"/>
  <c r="F93"/>
  <c r="E93"/>
  <c r="D30"/>
  <c r="E30"/>
  <c r="F30"/>
  <c r="C30"/>
  <c r="C13"/>
  <c r="E13"/>
  <c r="D13"/>
  <c r="F13"/>
  <c r="M92"/>
  <c r="M45"/>
  <c r="F78"/>
  <c r="E78"/>
  <c r="D78"/>
  <c r="C78"/>
  <c r="M8"/>
  <c r="F63"/>
  <c r="E63"/>
  <c r="D63"/>
  <c r="C63"/>
  <c r="M51"/>
  <c r="M75"/>
  <c r="D3"/>
  <c r="E3"/>
  <c r="C3"/>
  <c r="B99"/>
  <c r="F3"/>
  <c r="F39"/>
  <c r="E39"/>
  <c r="C39"/>
  <c r="D39"/>
  <c r="E57"/>
  <c r="F57"/>
  <c r="D57"/>
  <c r="C57"/>
  <c r="M11"/>
  <c r="R11"/>
  <c r="G99"/>
  <c r="R15"/>
  <c r="E7"/>
  <c r="D7"/>
  <c r="F7"/>
  <c r="C7"/>
  <c r="F36"/>
  <c r="D36"/>
  <c r="E36"/>
  <c r="C36"/>
  <c r="R75"/>
  <c r="M82"/>
  <c r="M54"/>
  <c r="F82"/>
  <c r="E82"/>
  <c r="D82"/>
  <c r="C82"/>
  <c r="R73"/>
  <c r="E26"/>
  <c r="C26"/>
  <c r="D26"/>
  <c r="F26"/>
  <c r="M76"/>
  <c r="M29"/>
  <c r="R8"/>
  <c r="E94"/>
  <c r="D94"/>
  <c r="C94"/>
  <c r="F94"/>
  <c r="R45"/>
  <c r="E70"/>
  <c r="C70"/>
  <c r="D70"/>
  <c r="F70"/>
  <c r="M85"/>
  <c r="R36"/>
  <c r="R81"/>
  <c r="R83"/>
  <c r="L99"/>
  <c r="M13"/>
  <c r="R48"/>
  <c r="M52"/>
  <c r="M4"/>
  <c r="M39"/>
  <c r="F68"/>
  <c r="D68"/>
  <c r="E68"/>
  <c r="C68"/>
  <c r="D22"/>
  <c r="E22"/>
  <c r="C22"/>
  <c r="F22"/>
  <c r="D44"/>
  <c r="F44"/>
  <c r="C44"/>
  <c r="E44"/>
  <c r="M71"/>
  <c r="R80"/>
  <c r="M32"/>
  <c r="R60"/>
  <c r="F73"/>
  <c r="C73"/>
  <c r="E73"/>
  <c r="D73"/>
  <c r="E79"/>
  <c r="D79"/>
  <c r="C79"/>
  <c r="F79"/>
  <c r="R39"/>
  <c r="C51"/>
  <c r="E51"/>
  <c r="F51"/>
  <c r="D51"/>
  <c r="M36"/>
  <c r="R7"/>
  <c r="C10"/>
  <c r="F10"/>
  <c r="E10"/>
  <c r="D10"/>
  <c r="M30"/>
  <c r="D52"/>
  <c r="C52"/>
  <c r="F52"/>
  <c r="E52"/>
  <c r="R47"/>
  <c r="R3"/>
  <c r="N99"/>
  <c r="R16"/>
  <c r="M3"/>
  <c r="I99"/>
  <c r="M60"/>
  <c r="R42"/>
  <c r="F88"/>
  <c r="E88"/>
  <c r="C88"/>
  <c r="D88"/>
  <c r="M26"/>
  <c r="R27"/>
  <c r="R87"/>
  <c r="F69"/>
  <c r="E69"/>
  <c r="C69"/>
  <c r="D69"/>
  <c r="C33"/>
  <c r="E33"/>
  <c r="F33"/>
  <c r="D33"/>
  <c r="M21"/>
  <c r="M53"/>
  <c r="R56"/>
  <c r="M24"/>
  <c r="M77"/>
  <c r="R43"/>
  <c r="M12"/>
  <c r="M66"/>
  <c r="Q99"/>
  <c r="M6"/>
  <c r="R13"/>
  <c r="R5"/>
  <c r="F42"/>
  <c r="D42"/>
  <c r="C42"/>
  <c r="E42"/>
  <c r="R4"/>
  <c r="M35"/>
  <c r="M49"/>
  <c r="D35"/>
  <c r="E35"/>
  <c r="F35"/>
  <c r="C35"/>
  <c r="M33"/>
  <c r="R71"/>
  <c r="F87"/>
  <c r="C87"/>
  <c r="E87"/>
  <c r="D87"/>
  <c r="D64"/>
  <c r="E64"/>
  <c r="C64"/>
  <c r="F64"/>
  <c r="M58"/>
  <c r="R44"/>
  <c r="M31"/>
  <c r="C61"/>
  <c r="F61"/>
  <c r="D61"/>
  <c r="E61"/>
  <c r="C18"/>
  <c r="E18"/>
  <c r="F18"/>
  <c r="D18"/>
  <c r="D72"/>
  <c r="E72"/>
  <c r="C72"/>
  <c r="F72"/>
  <c r="D37"/>
  <c r="F37"/>
  <c r="E37"/>
  <c r="C37"/>
  <c r="R57"/>
  <c r="R88"/>
  <c r="E11"/>
  <c r="F11"/>
  <c r="C11"/>
  <c r="D11"/>
  <c r="F67"/>
  <c r="C67"/>
  <c r="D67"/>
  <c r="E67"/>
  <c r="F59"/>
  <c r="D59"/>
  <c r="C59"/>
  <c r="E59"/>
  <c r="M18"/>
  <c r="R33"/>
  <c r="R40"/>
  <c r="R9"/>
  <c r="D95"/>
  <c r="E95"/>
  <c r="F95"/>
  <c r="C95"/>
  <c r="M90"/>
  <c r="M44"/>
  <c r="M17"/>
  <c r="M10"/>
  <c r="R52"/>
  <c r="E53"/>
  <c r="F53"/>
  <c r="D53"/>
  <c r="C53"/>
  <c r="D71"/>
  <c r="E71"/>
  <c r="F71"/>
  <c r="C71"/>
  <c r="R26"/>
  <c r="E29"/>
  <c r="F29"/>
  <c r="D29"/>
  <c r="C29"/>
  <c r="M98"/>
  <c r="R67"/>
  <c r="M74"/>
  <c r="E60"/>
  <c r="F60"/>
  <c r="D60"/>
  <c r="C60"/>
  <c r="R46"/>
  <c r="E8"/>
  <c r="D8"/>
  <c r="F8"/>
  <c r="C8"/>
  <c r="C15"/>
  <c r="E15"/>
  <c r="D15"/>
  <c r="F15"/>
  <c r="M86"/>
  <c r="R74"/>
  <c r="R62"/>
  <c r="D27"/>
  <c r="C27"/>
  <c r="F27"/>
  <c r="E27"/>
  <c r="M14"/>
  <c r="R12"/>
  <c r="R6"/>
  <c r="F34"/>
  <c r="C34"/>
  <c r="E34"/>
  <c r="D34"/>
  <c r="C40"/>
  <c r="E40"/>
  <c r="F40"/>
  <c r="D40"/>
  <c r="M37"/>
  <c r="M55"/>
  <c r="C96"/>
  <c r="F96"/>
  <c r="E96"/>
  <c r="D96"/>
  <c r="F75"/>
  <c r="C75"/>
  <c r="E75"/>
  <c r="D75"/>
  <c r="E5"/>
  <c r="D5"/>
  <c r="F5"/>
  <c r="C5"/>
  <c r="D55"/>
  <c r="C55"/>
  <c r="E55"/>
  <c r="F55"/>
  <c r="D83"/>
  <c r="E83"/>
  <c r="C83"/>
  <c r="F83"/>
  <c r="M5"/>
  <c r="M43"/>
  <c r="T18" i="73"/>
  <c r="P19"/>
  <c r="D19" i="24" s="1"/>
  <c r="S19" i="73"/>
  <c r="D19" i="28" s="1"/>
  <c r="Q19" i="73"/>
  <c r="D19" i="26" s="1"/>
  <c r="R19" i="73"/>
  <c r="D19" i="29" s="1"/>
  <c r="F18" i="65"/>
  <c r="K17"/>
  <c r="F17"/>
  <c r="D99" i="78" l="1"/>
  <c r="M99"/>
  <c r="C99"/>
  <c r="R99"/>
  <c r="F99"/>
  <c r="E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BF8"/>
  <c r="BF10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AY29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61"/>
  <c r="CW46"/>
  <c r="CW16"/>
  <c r="CW38"/>
  <c r="CP44"/>
  <c r="CP10"/>
  <c r="CP87"/>
  <c r="CP38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<sst xmlns="http://schemas.openxmlformats.org/spreadsheetml/2006/main" count="9398" uniqueCount="568">
  <si>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</si>
  <si>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</si>
  <si>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</si>
  <si>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</si>
  <si>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</si>
  <si>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</si>
  <si>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</si>
  <si>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</si>
  <si>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</si>
  <si>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</si>
  <si>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</si>
  <si>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</si>
  <si>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</si>
  <si>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</si>
  <si>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</si>
  <si>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</si>
  <si>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</si>
  <si>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</si>
  <si>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</si>
  <si>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</si>
  <si>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</si>
  <si>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</si>
  <si>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</si>
  <si>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</si>
  <si>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</si>
  <si>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</si>
  <si>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</si>
  <si>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</si>
  <si>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</si>
  <si>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</si>
  <si>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</si>
  <si>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</si>
  <si>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</si>
  <si>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</si>
  <si>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</si>
  <si>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</si>
  <si>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</si>
  <si>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</si>
  <si>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</si>
  <si>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</si>
  <si>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</si>
  <si>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</si>
  <si>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</si>
  <si>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</si>
  <si>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</si>
  <si>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</si>
  <si>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</si>
  <si>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</si>
  <si>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</si>
  <si>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</si>
  <si>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</si>
  <si>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</si>
  <si>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</si>
  <si>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</si>
  <si>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</si>
  <si>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</si>
  <si>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</si>
  <si>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</si>
  <si>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</si>
  <si>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</si>
  <si>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</si>
  <si>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</si>
  <si>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</si>
  <si>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</si>
  <si>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</si>
  <si>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</si>
  <si>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</si>
  <si>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</si>
  <si>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</si>
  <si>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</si>
  <si>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</si>
  <si>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</si>
  <si>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</si>
  <si>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</si>
  <si>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</si>
  <si>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</si>
  <si>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</si>
  <si>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</si>
  <si>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</si>
  <si>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</si>
  <si>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</si>
  <si>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</si>
  <si>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</si>
  <si>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</si>
  <si>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</si>
  <si>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</si>
  <si>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</si>
  <si>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</si>
  <si>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</si>
  <si>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</si>
  <si>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</si>
  <si>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</si>
  <si>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</si>
  <si>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</si>
  <si>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</si>
  <si>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</si>
  <si>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</si>
  <si>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</si>
  <si>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</si>
  <si>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</si>
  <si>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</si>
  <si>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</si>
  <si>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</si>
  <si>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</si>
  <si>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</si>
  <si>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</si>
  <si>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</si>
  <si>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</si>
  <si>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</si>
  <si>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</si>
  <si>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</si>
  <si>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</si>
  <si>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</si>
  <si>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</si>
  <si>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</si>
  <si>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</si>
  <si>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</si>
  <si>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</si>
  <si>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</si>
  <si>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</si>
  <si>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</si>
  <si>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</si>
  <si>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</si>
  <si>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</si>
  <si>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</si>
  <si>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</si>
  <si>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</si>
  <si>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</si>
  <si>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</si>
  <si>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</si>
  <si>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</si>
  <si>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</si>
  <si>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</si>
  <si>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</si>
  <si>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</si>
  <si>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</si>
  <si>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</si>
  <si>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</si>
  <si>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</si>
  <si>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</si>
  <si>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</si>
  <si>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</si>
  <si>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</si>
  <si>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</si>
  <si>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</si>
  <si>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</si>
  <si>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</si>
  <si>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</si>
  <si>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</si>
  <si>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</si>
  <si>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</si>
  <si>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</si>
  <si>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</si>
  <si>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</si>
  <si>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</si>
  <si>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</si>
  <si>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</si>
  <si>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</si>
  <si>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</si>
  <si>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</si>
  <si>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</si>
  <si>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</si>
  <si>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</si>
  <si>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</si>
  <si>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</si>
  <si>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</si>
  <si>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</si>
  <si>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</si>
  <si>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</si>
  <si>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</si>
  <si>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</si>
  <si>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</si>
  <si>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</si>
  <si>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</si>
  <si>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</si>
  <si>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</si>
  <si>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</si>
  <si>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</si>
  <si>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</si>
  <si>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</si>
  <si>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</si>
  <si>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</si>
  <si>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</si>
  <si>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</si>
  <si>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</si>
  <si>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</si>
  <si>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</si>
  <si>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</si>
  <si>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</si>
  <si>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</si>
  <si>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</si>
  <si>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</si>
  <si>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</si>
  <si>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</si>
  <si>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</si>
  <si>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</si>
  <si>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</si>
  <si>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</si>
  <si>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</si>
  <si>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</si>
  <si>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</si>
  <si>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</si>
  <si>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</si>
  <si>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</si>
  <si>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</si>
  <si>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</si>
  <si>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</si>
  <si>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</si>
  <si>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</si>
  <si>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</si>
  <si>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</si>
  <si>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</si>
  <si>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</si>
  <si>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</si>
  <si>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</si>
  <si>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</si>
  <si>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</si>
  <si>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</si>
  <si>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</si>
  <si>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</si>
  <si>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</si>
  <si>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</si>
  <si>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</si>
  <si>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</si>
  <si>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</si>
  <si>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</si>
  <si>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</si>
  <si>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</si>
  <si>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</si>
  <si>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</si>
  <si>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</si>
  <si>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</si>
  <si>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</si>
  <si>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</si>
  <si>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</si>
  <si>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</si>
  <si>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</si>
  <si>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</si>
  <si>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</si>
  <si>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</si>
  <si>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</si>
  <si>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</si>
  <si>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</si>
  <si>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</si>
  <si>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</si>
  <si>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</si>
  <si>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</si>
  <si>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</si>
  <si>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</si>
  <si>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</si>
  <si>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</si>
  <si>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</si>
  <si>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</si>
  <si>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</si>
  <si>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</si>
  <si>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</si>
  <si>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</si>
  <si>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</si>
  <si>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</si>
  <si>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</si>
  <si>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</si>
  <si>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</si>
  <si>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</si>
  <si>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</si>
  <si>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</si>
  <si>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</si>
  <si>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</si>
  <si>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</si>
  <si>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</si>
  <si>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</si>
  <si>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</si>
  <si>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</si>
  <si>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</si>
  <si>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</si>
  <si>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</si>
  <si>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</si>
  <si>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</si>
  <si>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</si>
  <si>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</si>
  <si>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</si>
  <si>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</si>
  <si>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</si>
  <si>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</si>
  <si>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</si>
  <si>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</si>
  <si>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</si>
  <si>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</si>
  <si>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</si>
  <si>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</si>
  <si>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</si>
  <si>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</si>
  <si>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</si>
  <si>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</si>
  <si>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</si>
  <si>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</si>
  <si>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</si>
  <si>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</si>
  <si>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</si>
  <si>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</si>
  <si>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</si>
  <si>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</si>
  <si>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</si>
  <si>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</si>
  <si>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</si>
  <si>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</si>
  <si>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</si>
  <si>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</si>
  <si>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</si>
  <si>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</si>
  <si>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</si>
  <si>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</si>
  <si>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</si>
  <si>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</si>
  <si>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</si>
  <si>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</si>
  <si>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</si>
  <si>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</si>
  <si>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</si>
  <si>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</si>
  <si>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</si>
  <si>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</si>
  <si>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</si>
  <si>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</si>
  <si>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</si>
  <si>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</si>
  <si>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</si>
  <si>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</si>
  <si>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</si>
  <si>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</si>
  <si>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</si>
  <si>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</si>
  <si>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</si>
  <si>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</si>
  <si>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</si>
  <si>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</si>
  <si>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</si>
  <si>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</si>
  <si>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</si>
  <si>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</si>
  <si>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</si>
  <si>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</si>
  <si>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</si>
  <si>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</si>
  <si>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</si>
  <si>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</si>
  <si>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</si>
  <si>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</si>
  <si>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</si>
  <si>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</si>
  <si>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</si>
  <si>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</si>
  <si>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</si>
  <si>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</si>
  <si>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</si>
  <si>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</si>
  <si>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</si>
  <si>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</si>
  <si>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</si>
  <si>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</si>
  <si>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</si>
  <si>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</si>
  <si>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</si>
  <si>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</si>
  <si>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</si>
  <si>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</si>
  <si>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</si>
  <si>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</si>
  <si>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</si>
  <si>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</si>
  <si>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</si>
  <si>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</si>
  <si>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</si>
  <si>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</si>
  <si>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</si>
  <si>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</si>
  <si>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</si>
  <si>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</si>
  <si>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</si>
  <si>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</si>
  <si>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</si>
  <si>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</si>
  <si>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</si>
  <si>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</si>
  <si>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</si>
  <si>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</si>
  <si>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</si>
  <si>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</si>
  <si>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</si>
  <si>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</si>
  <si>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</si>
  <si>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</si>
  <si>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</si>
  <si>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</si>
  <si>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</si>
  <si>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</si>
  <si>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</si>
  <si>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</si>
  <si>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</si>
  <si>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</si>
  <si>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</si>
  <si>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</si>
  <si>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</si>
  <si>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</si>
  <si>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</si>
  <si>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</si>
  <si>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</si>
  <si>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</si>
  <si>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</si>
  <si>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</si>
  <si>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</si>
  <si>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</si>
  <si>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</si>
  <si>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</si>
  <si>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</si>
  <si>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</si>
  <si>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</si>
  <si>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</si>
  <si>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</si>
  <si>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</si>
  <si>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</si>
  <si>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</si>
  <si>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</si>
  <si>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</si>
  <si>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</si>
  <si>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</si>
  <si>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</si>
  <si>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</si>
  <si>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</si>
  <si>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</si>
  <si>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</si>
  <si>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</si>
  <si>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</si>
  <si>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</si>
  <si>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</si>
  <si>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</si>
  <si>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</si>
  <si>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</si>
  <si>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</si>
  <si>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</si>
  <si>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</si>
  <si>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</si>
  <si>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</si>
  <si>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</si>
  <si>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</si>
  <si>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</si>
  <si>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</si>
  <si>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</si>
  <si>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</si>
  <si>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</si>
  <si>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</si>
  <si>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</si>
  <si>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</si>
  <si>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</si>
  <si>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</si>
  <si>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</si>
  <si>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</si>
  <si>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</si>
  <si>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</si>
  <si>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</si>
  <si>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</si>
  <si>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</si>
  <si>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</si>
  <si>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</si>
  <si>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</si>
  <si>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</si>
  <si>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</si>
  <si>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</si>
  <si>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</si>
  <si>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</si>
  <si>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</si>
  <si>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</si>
  <si>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</si>
  <si>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</si>
  <si>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</si>
  <si>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</si>
  <si>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</si>
  <si>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</si>
  <si>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</si>
  <si>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</si>
  <si>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</si>
  <si>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</si>
  <si>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</si>
  <si>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</si>
  <si>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</si>
  <si>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</si>
  <si>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</si>
  <si>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</si>
  <si>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</si>
  <si>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</si>
  <si>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</si>
  <si>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</si>
  <si>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</si>
  <si>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</si>
  <si>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</si>
  <si>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</si>
  <si>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</si>
  <si>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</si>
  <si>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</si>
  <si>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</si>
  <si>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</si>
  <si>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</si>
  <si>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</si>
  <si>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</si>
  <si>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</si>
  <si>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</si>
  <si>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</si>
  <si>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</si>
  <si>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</si>
  <si>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</si>
  <si>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</si>
  <si>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</si>
  <si>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</si>
  <si>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</si>
  <si>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</si>
  <si>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</si>
  <si>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</si>
  <si>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</si>
  <si>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</si>
  <si>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</si>
  <si>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</si>
  <si>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</si>
  <si>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</si>
  <si>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</si>
  <si>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</si>
  <si>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</si>
  <si>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</si>
  <si>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</si>
  <si>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</si>
  <si>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</si>
  <si>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</si>
  <si>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</si>
  <si>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</si>
  <si>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</si>
  <si>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63IS2024/03/16</t>
  </si>
  <si>
    <t>GOA_Beneficiary</t>
  </si>
  <si>
    <t>WR/2024/21675/A/6697</t>
  </si>
  <si>
    <t>SOLAPUR_SOLAR</t>
  </si>
  <si>
    <t>NR/2024/18733/C</t>
  </si>
  <si>
    <t>TANGEDCO</t>
  </si>
  <si>
    <t>SR/2024/12062/C</t>
  </si>
  <si>
    <t>AEML</t>
  </si>
  <si>
    <t>WR/2024/21740/A/6743</t>
  </si>
  <si>
    <t>WR/2024/21710/A/6738</t>
  </si>
  <si>
    <t>HP</t>
  </si>
  <si>
    <t>NR/2024/18691/A/6739</t>
  </si>
  <si>
    <t>ITCWIND</t>
  </si>
  <si>
    <t>NR/2024/18388/A/6484</t>
  </si>
  <si>
    <t>Manipur_Ben</t>
  </si>
  <si>
    <t>NER/2024/2023/A/6693</t>
  </si>
  <si>
    <t>RSRPL_BKN</t>
  </si>
  <si>
    <t>NR/01032024/31032024/SJVN010324NR1589</t>
  </si>
  <si>
    <t>SR/16032024/31032024/SWAP ARRANGEMENT LOA.NO.365 DT.31-08-2023</t>
  </si>
  <si>
    <t>HIRIYUR_OSTROKANNADA</t>
  </si>
  <si>
    <t>SR/01032024/31032024/SJVN010324NR1590</t>
  </si>
  <si>
    <t>SR/01032024/31032024/SWAP ARRANGEMENT LOA D.NO.366 DT.31-08-2023</t>
  </si>
  <si>
    <t>SBSRPC11PL_BKN</t>
  </si>
  <si>
    <t>NR/01102023/02012046/L_NR_2021_17</t>
  </si>
  <si>
    <t>MSEB_Beneficiary</t>
  </si>
  <si>
    <t>WR/16032024/31032024/TPDDL/PMG/MSEDCL/Banking/12112023</t>
  </si>
  <si>
    <t>NR/01032024/31032024/SJVN010324NR1588</t>
  </si>
  <si>
    <t>NR/01032024/22032024/HP-56</t>
  </si>
  <si>
    <t>CHANJUII</t>
  </si>
  <si>
    <t>NR/01012024/31032024/ ChanjuII</t>
  </si>
  <si>
    <t>SKS Raigarh</t>
  </si>
  <si>
    <t>NR/01032024/31032024/NVVN/OA/16997</t>
  </si>
  <si>
    <t>NR/16032024/22032024/HP-63</t>
  </si>
  <si>
    <t>NR/01032024/22032024/HP-59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</si>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</sst>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290.61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290.61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290.61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290.61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306.22000000000003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306.22000000000003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286.61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286.61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286.61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286.61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290.61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290.61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290.61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290.61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5">
        <v>45367.980925925927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</v>
      </c>
      <c r="C3" s="202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6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202">
        <v>26.5</v>
      </c>
      <c r="C4" s="202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57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202">
        <v>26.5</v>
      </c>
      <c r="C5" s="202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57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202">
        <v>26.5</v>
      </c>
      <c r="C6" s="202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57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202">
        <v>26.5</v>
      </c>
      <c r="C7" s="202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57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202">
        <v>26.5</v>
      </c>
      <c r="C8" s="202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57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202">
        <v>26.5</v>
      </c>
      <c r="C9" s="202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202">
        <v>26.5</v>
      </c>
      <c r="C10" s="202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202">
        <v>26.5</v>
      </c>
      <c r="C11" s="202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57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202">
        <v>26.5</v>
      </c>
      <c r="C12" s="202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57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202">
        <v>26.5</v>
      </c>
      <c r="C13" s="202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57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202">
        <v>26.8</v>
      </c>
      <c r="C14" s="202">
        <v>26.8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11.180960000000001</v>
      </c>
      <c r="J14" s="21">
        <f t="shared" si="6"/>
        <v>6.2524399999999991</v>
      </c>
      <c r="K14" s="21">
        <f t="shared" si="7"/>
        <v>8.0641200000000008</v>
      </c>
      <c r="L14" s="21">
        <f t="shared" si="8"/>
        <v>1.3024800000000001</v>
      </c>
      <c r="M14" s="157">
        <f t="shared" si="9"/>
        <v>26.8</v>
      </c>
      <c r="N14" s="22"/>
      <c r="P14" s="37">
        <f t="shared" si="1"/>
        <v>11.180960000000001</v>
      </c>
      <c r="Q14" s="37">
        <f t="shared" si="2"/>
        <v>6.2524399999999991</v>
      </c>
      <c r="R14" s="37">
        <f t="shared" si="3"/>
        <v>8.0641200000000008</v>
      </c>
      <c r="S14" s="37">
        <f t="shared" si="4"/>
        <v>1.3024800000000001</v>
      </c>
      <c r="T14" s="37">
        <f t="shared" si="10"/>
        <v>26.8</v>
      </c>
    </row>
    <row r="15" spans="1:20">
      <c r="A15" s="8" t="s">
        <v>57</v>
      </c>
      <c r="B15" s="202">
        <v>26.8</v>
      </c>
      <c r="C15" s="202">
        <v>26.8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11.180960000000001</v>
      </c>
      <c r="J15" s="21">
        <f t="shared" si="6"/>
        <v>6.2524399999999991</v>
      </c>
      <c r="K15" s="21">
        <f t="shared" si="7"/>
        <v>8.0641200000000008</v>
      </c>
      <c r="L15" s="21">
        <f t="shared" si="8"/>
        <v>1.3024800000000001</v>
      </c>
      <c r="M15" s="157">
        <f t="shared" si="9"/>
        <v>26.8</v>
      </c>
      <c r="N15" s="22"/>
      <c r="P15" s="37">
        <f t="shared" si="1"/>
        <v>11.180960000000001</v>
      </c>
      <c r="Q15" s="37">
        <f t="shared" si="2"/>
        <v>6.2524399999999991</v>
      </c>
      <c r="R15" s="37">
        <f t="shared" si="3"/>
        <v>8.0641200000000008</v>
      </c>
      <c r="S15" s="37">
        <f t="shared" si="4"/>
        <v>1.3024800000000001</v>
      </c>
      <c r="T15" s="37">
        <f t="shared" si="10"/>
        <v>26.8</v>
      </c>
    </row>
    <row r="16" spans="1:20">
      <c r="A16" s="8" t="s">
        <v>58</v>
      </c>
      <c r="B16" s="202">
        <v>26.8</v>
      </c>
      <c r="C16" s="202">
        <v>26.8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11.180960000000001</v>
      </c>
      <c r="J16" s="21">
        <f t="shared" si="6"/>
        <v>6.2524399999999991</v>
      </c>
      <c r="K16" s="21">
        <f t="shared" si="7"/>
        <v>8.0641200000000008</v>
      </c>
      <c r="L16" s="21">
        <f t="shared" si="8"/>
        <v>1.3024800000000001</v>
      </c>
      <c r="M16" s="157">
        <f t="shared" si="9"/>
        <v>26.8</v>
      </c>
      <c r="N16" s="22"/>
      <c r="P16" s="37">
        <f t="shared" si="1"/>
        <v>11.180960000000001</v>
      </c>
      <c r="Q16" s="37">
        <f t="shared" si="2"/>
        <v>6.2524399999999991</v>
      </c>
      <c r="R16" s="37">
        <f t="shared" si="3"/>
        <v>8.0641200000000008</v>
      </c>
      <c r="S16" s="37">
        <f t="shared" si="4"/>
        <v>1.3024800000000001</v>
      </c>
      <c r="T16" s="37">
        <f t="shared" si="10"/>
        <v>26.8</v>
      </c>
    </row>
    <row r="17" spans="1:20">
      <c r="A17" s="8" t="s">
        <v>59</v>
      </c>
      <c r="B17" s="202">
        <v>26.8</v>
      </c>
      <c r="C17" s="202">
        <v>26.8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11.180960000000001</v>
      </c>
      <c r="J17" s="21">
        <f t="shared" si="6"/>
        <v>6.2524399999999991</v>
      </c>
      <c r="K17" s="21">
        <f t="shared" si="7"/>
        <v>8.0641200000000008</v>
      </c>
      <c r="L17" s="21">
        <f t="shared" si="8"/>
        <v>1.3024800000000001</v>
      </c>
      <c r="M17" s="157">
        <f t="shared" si="9"/>
        <v>26.8</v>
      </c>
      <c r="N17" s="22"/>
      <c r="P17" s="37">
        <f t="shared" si="1"/>
        <v>11.180960000000001</v>
      </c>
      <c r="Q17" s="37">
        <f t="shared" si="2"/>
        <v>6.2524399999999991</v>
      </c>
      <c r="R17" s="37">
        <f t="shared" si="3"/>
        <v>8.0641200000000008</v>
      </c>
      <c r="S17" s="37">
        <f t="shared" si="4"/>
        <v>1.3024800000000001</v>
      </c>
      <c r="T17" s="37">
        <f t="shared" si="10"/>
        <v>26.8</v>
      </c>
    </row>
    <row r="18" spans="1:20">
      <c r="A18" s="8" t="s">
        <v>60</v>
      </c>
      <c r="B18" s="202">
        <v>26.8</v>
      </c>
      <c r="C18" s="202">
        <v>26.8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11.180960000000001</v>
      </c>
      <c r="J18" s="21">
        <f t="shared" si="6"/>
        <v>6.2524399999999991</v>
      </c>
      <c r="K18" s="21">
        <f t="shared" si="7"/>
        <v>8.0641200000000008</v>
      </c>
      <c r="L18" s="21">
        <f t="shared" si="8"/>
        <v>1.3024800000000001</v>
      </c>
      <c r="M18" s="157">
        <f t="shared" si="9"/>
        <v>26.8</v>
      </c>
      <c r="N18" s="22"/>
      <c r="P18" s="37">
        <f t="shared" si="1"/>
        <v>11.180960000000001</v>
      </c>
      <c r="Q18" s="37">
        <f t="shared" si="2"/>
        <v>6.2524399999999991</v>
      </c>
      <c r="R18" s="37">
        <f t="shared" si="3"/>
        <v>8.0641200000000008</v>
      </c>
      <c r="S18" s="37">
        <f t="shared" si="4"/>
        <v>1.3024800000000001</v>
      </c>
      <c r="T18" s="37">
        <f t="shared" si="10"/>
        <v>26.8</v>
      </c>
    </row>
    <row r="19" spans="1:20">
      <c r="A19" s="8" t="s">
        <v>61</v>
      </c>
      <c r="B19" s="202">
        <v>26.8</v>
      </c>
      <c r="C19" s="202">
        <v>26.8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11.180960000000001</v>
      </c>
      <c r="J19" s="21">
        <f t="shared" si="6"/>
        <v>6.2524399999999991</v>
      </c>
      <c r="K19" s="21">
        <f t="shared" si="7"/>
        <v>8.0641200000000008</v>
      </c>
      <c r="L19" s="21">
        <f t="shared" si="8"/>
        <v>1.3024800000000001</v>
      </c>
      <c r="M19" s="157">
        <f t="shared" si="9"/>
        <v>26.8</v>
      </c>
      <c r="N19" s="22"/>
      <c r="P19" s="37">
        <f t="shared" si="1"/>
        <v>11.180960000000001</v>
      </c>
      <c r="Q19" s="37">
        <f t="shared" si="2"/>
        <v>6.2524399999999991</v>
      </c>
      <c r="R19" s="37">
        <f t="shared" si="3"/>
        <v>8.0641200000000008</v>
      </c>
      <c r="S19" s="37">
        <f t="shared" si="4"/>
        <v>1.3024800000000001</v>
      </c>
      <c r="T19" s="37">
        <f t="shared" si="10"/>
        <v>26.8</v>
      </c>
    </row>
    <row r="20" spans="1:20">
      <c r="A20" s="8" t="s">
        <v>62</v>
      </c>
      <c r="B20" s="202">
        <v>26.8</v>
      </c>
      <c r="C20" s="202">
        <v>26.8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11.180960000000001</v>
      </c>
      <c r="J20" s="21">
        <f t="shared" si="6"/>
        <v>6.2524399999999991</v>
      </c>
      <c r="K20" s="21">
        <f t="shared" si="7"/>
        <v>8.0641200000000008</v>
      </c>
      <c r="L20" s="21">
        <f t="shared" si="8"/>
        <v>1.3024800000000001</v>
      </c>
      <c r="M20" s="157">
        <f t="shared" si="9"/>
        <v>26.8</v>
      </c>
      <c r="N20" s="22"/>
      <c r="P20" s="37">
        <f t="shared" si="1"/>
        <v>11.180960000000001</v>
      </c>
      <c r="Q20" s="37">
        <f t="shared" si="2"/>
        <v>6.2524399999999991</v>
      </c>
      <c r="R20" s="37">
        <f t="shared" si="3"/>
        <v>8.0641200000000008</v>
      </c>
      <c r="S20" s="37">
        <f t="shared" si="4"/>
        <v>1.3024800000000001</v>
      </c>
      <c r="T20" s="37">
        <f t="shared" si="10"/>
        <v>26.8</v>
      </c>
    </row>
    <row r="21" spans="1:20">
      <c r="A21" s="8" t="s">
        <v>63</v>
      </c>
      <c r="B21" s="202">
        <v>26.8</v>
      </c>
      <c r="C21" s="202">
        <v>26.8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11.180960000000001</v>
      </c>
      <c r="J21" s="21">
        <f t="shared" si="6"/>
        <v>6.2524399999999991</v>
      </c>
      <c r="K21" s="21">
        <f t="shared" si="7"/>
        <v>8.0641200000000008</v>
      </c>
      <c r="L21" s="21">
        <f t="shared" si="8"/>
        <v>1.3024800000000001</v>
      </c>
      <c r="M21" s="157">
        <f t="shared" si="9"/>
        <v>26.8</v>
      </c>
      <c r="N21" s="22"/>
      <c r="P21" s="37">
        <f t="shared" si="1"/>
        <v>11.180960000000001</v>
      </c>
      <c r="Q21" s="37">
        <f t="shared" si="2"/>
        <v>6.2524399999999991</v>
      </c>
      <c r="R21" s="37">
        <f t="shared" si="3"/>
        <v>8.0641200000000008</v>
      </c>
      <c r="S21" s="37">
        <f t="shared" si="4"/>
        <v>1.3024800000000001</v>
      </c>
      <c r="T21" s="37">
        <f t="shared" si="10"/>
        <v>26.8</v>
      </c>
    </row>
    <row r="22" spans="1:20">
      <c r="A22" s="8" t="s">
        <v>64</v>
      </c>
      <c r="B22" s="202">
        <v>26.8</v>
      </c>
      <c r="C22" s="202">
        <v>26.8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11.180960000000001</v>
      </c>
      <c r="J22" s="21">
        <f t="shared" si="6"/>
        <v>6.2524399999999991</v>
      </c>
      <c r="K22" s="21">
        <f t="shared" si="7"/>
        <v>8.0641200000000008</v>
      </c>
      <c r="L22" s="21">
        <f t="shared" si="8"/>
        <v>1.3024800000000001</v>
      </c>
      <c r="M22" s="157">
        <f t="shared" si="9"/>
        <v>26.8</v>
      </c>
      <c r="N22" s="22"/>
      <c r="P22" s="37">
        <f t="shared" si="1"/>
        <v>11.180960000000001</v>
      </c>
      <c r="Q22" s="37">
        <f t="shared" si="2"/>
        <v>6.2524399999999991</v>
      </c>
      <c r="R22" s="37">
        <f t="shared" si="3"/>
        <v>8.0641200000000008</v>
      </c>
      <c r="S22" s="37">
        <f t="shared" si="4"/>
        <v>1.3024800000000001</v>
      </c>
      <c r="T22" s="37">
        <f t="shared" si="10"/>
        <v>26.8</v>
      </c>
    </row>
    <row r="23" spans="1:20">
      <c r="A23" s="8" t="s">
        <v>65</v>
      </c>
      <c r="B23" s="202">
        <v>26.8</v>
      </c>
      <c r="C23" s="202">
        <v>26.8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11.180960000000001</v>
      </c>
      <c r="J23" s="21">
        <f t="shared" si="6"/>
        <v>6.2524399999999991</v>
      </c>
      <c r="K23" s="21">
        <f t="shared" si="7"/>
        <v>8.0641200000000008</v>
      </c>
      <c r="L23" s="21">
        <f t="shared" si="8"/>
        <v>1.3024800000000001</v>
      </c>
      <c r="M23" s="157">
        <f t="shared" si="9"/>
        <v>26.8</v>
      </c>
      <c r="N23" s="22"/>
      <c r="P23" s="37">
        <f t="shared" si="1"/>
        <v>11.180960000000001</v>
      </c>
      <c r="Q23" s="37">
        <f t="shared" si="2"/>
        <v>6.2524399999999991</v>
      </c>
      <c r="R23" s="37">
        <f t="shared" si="3"/>
        <v>8.0641200000000008</v>
      </c>
      <c r="S23" s="37">
        <f t="shared" si="4"/>
        <v>1.3024800000000001</v>
      </c>
      <c r="T23" s="37">
        <f t="shared" si="10"/>
        <v>26.8</v>
      </c>
    </row>
    <row r="24" spans="1:20">
      <c r="A24" s="8" t="s">
        <v>66</v>
      </c>
      <c r="B24" s="202">
        <v>26.8</v>
      </c>
      <c r="C24" s="202">
        <v>26.8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11.180960000000001</v>
      </c>
      <c r="J24" s="21">
        <f t="shared" si="6"/>
        <v>6.2524399999999991</v>
      </c>
      <c r="K24" s="21">
        <f t="shared" si="7"/>
        <v>8.0641200000000008</v>
      </c>
      <c r="L24" s="21">
        <f t="shared" si="8"/>
        <v>1.3024800000000001</v>
      </c>
      <c r="M24" s="157">
        <f t="shared" si="9"/>
        <v>26.8</v>
      </c>
      <c r="N24" s="22"/>
      <c r="P24" s="37">
        <f t="shared" si="1"/>
        <v>11.180960000000001</v>
      </c>
      <c r="Q24" s="37">
        <f t="shared" si="2"/>
        <v>6.2524399999999991</v>
      </c>
      <c r="R24" s="37">
        <f t="shared" si="3"/>
        <v>8.0641200000000008</v>
      </c>
      <c r="S24" s="37">
        <f t="shared" si="4"/>
        <v>1.3024800000000001</v>
      </c>
      <c r="T24" s="37">
        <f t="shared" si="10"/>
        <v>26.8</v>
      </c>
    </row>
    <row r="25" spans="1:20">
      <c r="A25" s="8" t="s">
        <v>67</v>
      </c>
      <c r="B25" s="202">
        <v>26.8</v>
      </c>
      <c r="C25" s="202">
        <v>26.8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11.180960000000001</v>
      </c>
      <c r="J25" s="21">
        <f t="shared" si="6"/>
        <v>6.2524399999999991</v>
      </c>
      <c r="K25" s="21">
        <f t="shared" si="7"/>
        <v>8.0641200000000008</v>
      </c>
      <c r="L25" s="21">
        <f t="shared" si="8"/>
        <v>1.3024800000000001</v>
      </c>
      <c r="M25" s="157">
        <f t="shared" si="9"/>
        <v>26.8</v>
      </c>
      <c r="N25" s="22"/>
      <c r="P25" s="37">
        <f t="shared" si="1"/>
        <v>11.180960000000001</v>
      </c>
      <c r="Q25" s="37">
        <f t="shared" si="2"/>
        <v>6.2524399999999991</v>
      </c>
      <c r="R25" s="37">
        <f t="shared" si="3"/>
        <v>8.0641200000000008</v>
      </c>
      <c r="S25" s="37">
        <f t="shared" si="4"/>
        <v>1.3024800000000001</v>
      </c>
      <c r="T25" s="37">
        <f t="shared" si="10"/>
        <v>26.8</v>
      </c>
    </row>
    <row r="26" spans="1:20">
      <c r="A26" s="8" t="s">
        <v>68</v>
      </c>
      <c r="B26" s="202">
        <v>26.8</v>
      </c>
      <c r="C26" s="202">
        <v>26.8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11.180960000000001</v>
      </c>
      <c r="J26" s="21">
        <f t="shared" si="6"/>
        <v>6.2524399999999991</v>
      </c>
      <c r="K26" s="21">
        <f t="shared" si="7"/>
        <v>8.0641200000000008</v>
      </c>
      <c r="L26" s="21">
        <f t="shared" si="8"/>
        <v>1.3024800000000001</v>
      </c>
      <c r="M26" s="157">
        <f t="shared" si="9"/>
        <v>26.8</v>
      </c>
      <c r="N26" s="22"/>
      <c r="P26" s="37">
        <f t="shared" si="1"/>
        <v>11.180960000000001</v>
      </c>
      <c r="Q26" s="37">
        <f t="shared" si="2"/>
        <v>6.2524399999999991</v>
      </c>
      <c r="R26" s="37">
        <f t="shared" si="3"/>
        <v>8.0641200000000008</v>
      </c>
      <c r="S26" s="37">
        <f t="shared" si="4"/>
        <v>1.3024800000000001</v>
      </c>
      <c r="T26" s="37">
        <f t="shared" si="10"/>
        <v>26.8</v>
      </c>
    </row>
    <row r="27" spans="1:20">
      <c r="A27" s="8" t="s">
        <v>69</v>
      </c>
      <c r="B27" s="202">
        <v>26.8</v>
      </c>
      <c r="C27" s="202">
        <v>26.8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11.180960000000001</v>
      </c>
      <c r="J27" s="21">
        <f t="shared" si="6"/>
        <v>6.2524399999999991</v>
      </c>
      <c r="K27" s="21">
        <f t="shared" si="7"/>
        <v>8.0641200000000008</v>
      </c>
      <c r="L27" s="21">
        <f t="shared" si="8"/>
        <v>1.3024800000000001</v>
      </c>
      <c r="M27" s="157">
        <f t="shared" si="9"/>
        <v>26.8</v>
      </c>
      <c r="N27" s="22"/>
      <c r="P27" s="37">
        <f t="shared" si="1"/>
        <v>11.180960000000001</v>
      </c>
      <c r="Q27" s="37">
        <f t="shared" si="2"/>
        <v>6.2524399999999991</v>
      </c>
      <c r="R27" s="37">
        <f t="shared" si="3"/>
        <v>8.0641200000000008</v>
      </c>
      <c r="S27" s="37">
        <f t="shared" si="4"/>
        <v>1.3024800000000001</v>
      </c>
      <c r="T27" s="37">
        <f t="shared" si="10"/>
        <v>26.8</v>
      </c>
    </row>
    <row r="28" spans="1:20">
      <c r="A28" s="8" t="s">
        <v>70</v>
      </c>
      <c r="B28" s="202">
        <v>26.8</v>
      </c>
      <c r="C28" s="202">
        <v>26.8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11.180960000000001</v>
      </c>
      <c r="J28" s="21">
        <f t="shared" si="6"/>
        <v>6.2524399999999991</v>
      </c>
      <c r="K28" s="21">
        <f t="shared" si="7"/>
        <v>8.0641200000000008</v>
      </c>
      <c r="L28" s="21">
        <f t="shared" si="8"/>
        <v>1.3024800000000001</v>
      </c>
      <c r="M28" s="157">
        <f t="shared" si="9"/>
        <v>26.8</v>
      </c>
      <c r="N28" s="22"/>
      <c r="P28" s="37">
        <f t="shared" si="1"/>
        <v>11.180960000000001</v>
      </c>
      <c r="Q28" s="37">
        <f t="shared" si="2"/>
        <v>6.2524399999999991</v>
      </c>
      <c r="R28" s="37">
        <f t="shared" si="3"/>
        <v>8.0641200000000008</v>
      </c>
      <c r="S28" s="37">
        <f t="shared" si="4"/>
        <v>1.3024800000000001</v>
      </c>
      <c r="T28" s="37">
        <f t="shared" si="10"/>
        <v>26.8</v>
      </c>
    </row>
    <row r="29" spans="1:20">
      <c r="A29" s="8" t="s">
        <v>71</v>
      </c>
      <c r="B29" s="202">
        <v>26.8</v>
      </c>
      <c r="C29" s="202">
        <v>26.8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11.180960000000001</v>
      </c>
      <c r="J29" s="21">
        <f t="shared" si="6"/>
        <v>6.2524399999999991</v>
      </c>
      <c r="K29" s="21">
        <f t="shared" si="7"/>
        <v>8.0641200000000008</v>
      </c>
      <c r="L29" s="21">
        <f t="shared" si="8"/>
        <v>1.3024800000000001</v>
      </c>
      <c r="M29" s="157">
        <f t="shared" si="9"/>
        <v>26.8</v>
      </c>
      <c r="N29" s="22"/>
      <c r="P29" s="37">
        <f t="shared" si="1"/>
        <v>11.180960000000001</v>
      </c>
      <c r="Q29" s="37">
        <f t="shared" si="2"/>
        <v>6.2524399999999991</v>
      </c>
      <c r="R29" s="37">
        <f t="shared" si="3"/>
        <v>8.0641200000000008</v>
      </c>
      <c r="S29" s="37">
        <f t="shared" si="4"/>
        <v>1.3024800000000001</v>
      </c>
      <c r="T29" s="37">
        <f t="shared" si="10"/>
        <v>26.8</v>
      </c>
    </row>
    <row r="30" spans="1:20">
      <c r="A30" s="8" t="s">
        <v>72</v>
      </c>
      <c r="B30" s="202">
        <v>26.8</v>
      </c>
      <c r="C30" s="202">
        <v>26.8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11.180960000000001</v>
      </c>
      <c r="J30" s="21">
        <f t="shared" si="6"/>
        <v>6.2524399999999991</v>
      </c>
      <c r="K30" s="21">
        <f t="shared" si="7"/>
        <v>8.0641200000000008</v>
      </c>
      <c r="L30" s="21">
        <f t="shared" si="8"/>
        <v>1.3024800000000001</v>
      </c>
      <c r="M30" s="157">
        <f t="shared" si="9"/>
        <v>26.8</v>
      </c>
      <c r="N30" s="22"/>
      <c r="P30" s="37">
        <f t="shared" si="1"/>
        <v>11.180960000000001</v>
      </c>
      <c r="Q30" s="37">
        <f t="shared" si="2"/>
        <v>6.2524399999999991</v>
      </c>
      <c r="R30" s="37">
        <f t="shared" si="3"/>
        <v>8.0641200000000008</v>
      </c>
      <c r="S30" s="37">
        <f t="shared" si="4"/>
        <v>1.3024800000000001</v>
      </c>
      <c r="T30" s="37">
        <f t="shared" si="10"/>
        <v>26.8</v>
      </c>
    </row>
    <row r="31" spans="1:20">
      <c r="A31" s="8" t="s">
        <v>73</v>
      </c>
      <c r="B31" s="202">
        <v>26.8</v>
      </c>
      <c r="C31" s="202">
        <v>26.8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11.180960000000001</v>
      </c>
      <c r="J31" s="21">
        <f t="shared" si="6"/>
        <v>6.2524399999999991</v>
      </c>
      <c r="K31" s="21">
        <f t="shared" si="7"/>
        <v>8.0641200000000008</v>
      </c>
      <c r="L31" s="21">
        <f t="shared" si="8"/>
        <v>1.3024800000000001</v>
      </c>
      <c r="M31" s="157">
        <f t="shared" si="9"/>
        <v>26.8</v>
      </c>
      <c r="N31" s="22"/>
      <c r="P31" s="37">
        <f t="shared" si="1"/>
        <v>11.180960000000001</v>
      </c>
      <c r="Q31" s="37">
        <f t="shared" si="2"/>
        <v>6.2524399999999991</v>
      </c>
      <c r="R31" s="37">
        <f t="shared" si="3"/>
        <v>8.0641200000000008</v>
      </c>
      <c r="S31" s="37">
        <f t="shared" si="4"/>
        <v>1.3024800000000001</v>
      </c>
      <c r="T31" s="37">
        <f t="shared" si="10"/>
        <v>26.8</v>
      </c>
    </row>
    <row r="32" spans="1:20">
      <c r="A32" s="8" t="s">
        <v>74</v>
      </c>
      <c r="B32" s="202">
        <v>26.8</v>
      </c>
      <c r="C32" s="202">
        <v>26.8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11.180960000000001</v>
      </c>
      <c r="J32" s="21">
        <f t="shared" si="6"/>
        <v>6.2524399999999991</v>
      </c>
      <c r="K32" s="21">
        <f t="shared" si="7"/>
        <v>8.0641200000000008</v>
      </c>
      <c r="L32" s="21">
        <f t="shared" si="8"/>
        <v>1.3024800000000001</v>
      </c>
      <c r="M32" s="157">
        <f t="shared" si="9"/>
        <v>26.8</v>
      </c>
      <c r="N32" s="22"/>
      <c r="P32" s="37">
        <f t="shared" si="1"/>
        <v>11.180960000000001</v>
      </c>
      <c r="Q32" s="37">
        <f t="shared" si="2"/>
        <v>6.2524399999999991</v>
      </c>
      <c r="R32" s="37">
        <f t="shared" si="3"/>
        <v>8.0641200000000008</v>
      </c>
      <c r="S32" s="37">
        <f t="shared" si="4"/>
        <v>1.3024800000000001</v>
      </c>
      <c r="T32" s="37">
        <f t="shared" si="10"/>
        <v>26.8</v>
      </c>
    </row>
    <row r="33" spans="1:20">
      <c r="A33" s="8" t="s">
        <v>75</v>
      </c>
      <c r="B33" s="202">
        <v>26.8</v>
      </c>
      <c r="C33" s="202">
        <v>26.8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11.180960000000001</v>
      </c>
      <c r="J33" s="21">
        <f t="shared" si="6"/>
        <v>6.2524399999999991</v>
      </c>
      <c r="K33" s="21">
        <f t="shared" si="7"/>
        <v>8.0641200000000008</v>
      </c>
      <c r="L33" s="21">
        <f t="shared" si="8"/>
        <v>1.3024800000000001</v>
      </c>
      <c r="M33" s="157">
        <f t="shared" si="9"/>
        <v>26.8</v>
      </c>
      <c r="N33" s="22"/>
      <c r="P33" s="37">
        <f t="shared" si="1"/>
        <v>11.180960000000001</v>
      </c>
      <c r="Q33" s="37">
        <f t="shared" si="2"/>
        <v>6.2524399999999991</v>
      </c>
      <c r="R33" s="37">
        <f t="shared" si="3"/>
        <v>8.0641200000000008</v>
      </c>
      <c r="S33" s="37">
        <f t="shared" si="4"/>
        <v>1.3024800000000001</v>
      </c>
      <c r="T33" s="37">
        <f t="shared" si="10"/>
        <v>26.8</v>
      </c>
    </row>
    <row r="34" spans="1:20">
      <c r="A34" s="8" t="s">
        <v>76</v>
      </c>
      <c r="B34" s="202">
        <v>26.8</v>
      </c>
      <c r="C34" s="202">
        <v>26.8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11.180960000000001</v>
      </c>
      <c r="J34" s="21">
        <f t="shared" si="6"/>
        <v>6.2524399999999991</v>
      </c>
      <c r="K34" s="21">
        <f t="shared" si="7"/>
        <v>8.0641200000000008</v>
      </c>
      <c r="L34" s="21">
        <f t="shared" si="8"/>
        <v>1.3024800000000001</v>
      </c>
      <c r="M34" s="157">
        <f t="shared" si="9"/>
        <v>26.8</v>
      </c>
      <c r="N34" s="22"/>
      <c r="P34" s="37">
        <f t="shared" si="1"/>
        <v>11.180960000000001</v>
      </c>
      <c r="Q34" s="37">
        <f t="shared" si="2"/>
        <v>6.2524399999999991</v>
      </c>
      <c r="R34" s="37">
        <f t="shared" si="3"/>
        <v>8.0641200000000008</v>
      </c>
      <c r="S34" s="37">
        <f t="shared" si="4"/>
        <v>1.3024800000000001</v>
      </c>
      <c r="T34" s="37">
        <f t="shared" si="10"/>
        <v>26.8</v>
      </c>
    </row>
    <row r="35" spans="1:20">
      <c r="A35" s="8" t="s">
        <v>77</v>
      </c>
      <c r="B35" s="202">
        <v>26.8</v>
      </c>
      <c r="C35" s="202">
        <v>26.8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11.180960000000001</v>
      </c>
      <c r="J35" s="21">
        <f t="shared" si="6"/>
        <v>6.2524399999999991</v>
      </c>
      <c r="K35" s="21">
        <f t="shared" si="7"/>
        <v>8.0641200000000008</v>
      </c>
      <c r="L35" s="21">
        <f t="shared" si="8"/>
        <v>1.3024800000000001</v>
      </c>
      <c r="M35" s="157">
        <f t="shared" si="9"/>
        <v>26.8</v>
      </c>
      <c r="N35" s="22"/>
      <c r="P35" s="37">
        <f t="shared" ref="P35:P66" si="12">I35</f>
        <v>11.180960000000001</v>
      </c>
      <c r="Q35" s="37">
        <f t="shared" ref="Q35:Q66" si="13">J35</f>
        <v>6.2524399999999991</v>
      </c>
      <c r="R35" s="37">
        <f t="shared" ref="R35:R66" si="14">K35</f>
        <v>8.0641200000000008</v>
      </c>
      <c r="S35" s="37">
        <f t="shared" ref="S35:S66" si="15">L35</f>
        <v>1.3024800000000001</v>
      </c>
      <c r="T35" s="37">
        <f t="shared" si="10"/>
        <v>26.8</v>
      </c>
    </row>
    <row r="36" spans="1:20">
      <c r="A36" s="8" t="s">
        <v>78</v>
      </c>
      <c r="B36" s="202">
        <v>26.8</v>
      </c>
      <c r="C36" s="202">
        <v>26.8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11.180960000000001</v>
      </c>
      <c r="J36" s="21">
        <f t="shared" si="6"/>
        <v>6.2524399999999991</v>
      </c>
      <c r="K36" s="21">
        <f t="shared" si="7"/>
        <v>8.0641200000000008</v>
      </c>
      <c r="L36" s="21">
        <f t="shared" si="8"/>
        <v>1.3024800000000001</v>
      </c>
      <c r="M36" s="157">
        <f t="shared" si="9"/>
        <v>26.8</v>
      </c>
      <c r="N36" s="22"/>
      <c r="P36" s="37">
        <f t="shared" si="12"/>
        <v>11.180960000000001</v>
      </c>
      <c r="Q36" s="37">
        <f t="shared" si="13"/>
        <v>6.2524399999999991</v>
      </c>
      <c r="R36" s="37">
        <f t="shared" si="14"/>
        <v>8.0641200000000008</v>
      </c>
      <c r="S36" s="37">
        <f t="shared" si="15"/>
        <v>1.3024800000000001</v>
      </c>
      <c r="T36" s="37">
        <f t="shared" si="10"/>
        <v>26.8</v>
      </c>
    </row>
    <row r="37" spans="1:20">
      <c r="A37" s="8" t="s">
        <v>79</v>
      </c>
      <c r="B37" s="202">
        <v>26.8</v>
      </c>
      <c r="C37" s="202">
        <v>26.8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11.180960000000001</v>
      </c>
      <c r="J37" s="21">
        <f t="shared" si="6"/>
        <v>6.2524399999999991</v>
      </c>
      <c r="K37" s="21">
        <f t="shared" si="7"/>
        <v>8.0641200000000008</v>
      </c>
      <c r="L37" s="21">
        <f t="shared" si="8"/>
        <v>1.3024800000000001</v>
      </c>
      <c r="M37" s="157">
        <f t="shared" si="9"/>
        <v>26.8</v>
      </c>
      <c r="N37" s="22"/>
      <c r="P37" s="37">
        <f t="shared" si="12"/>
        <v>11.180960000000001</v>
      </c>
      <c r="Q37" s="37">
        <f t="shared" si="13"/>
        <v>6.2524399999999991</v>
      </c>
      <c r="R37" s="37">
        <f t="shared" si="14"/>
        <v>8.0641200000000008</v>
      </c>
      <c r="S37" s="37">
        <f t="shared" si="15"/>
        <v>1.3024800000000001</v>
      </c>
      <c r="T37" s="37">
        <f t="shared" si="10"/>
        <v>26.8</v>
      </c>
    </row>
    <row r="38" spans="1:20">
      <c r="A38" s="8" t="s">
        <v>80</v>
      </c>
      <c r="B38" s="202">
        <v>26.8</v>
      </c>
      <c r="C38" s="202">
        <v>26.8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11.180960000000001</v>
      </c>
      <c r="J38" s="21">
        <f t="shared" si="6"/>
        <v>6.2524399999999991</v>
      </c>
      <c r="K38" s="21">
        <f t="shared" si="7"/>
        <v>8.0641200000000008</v>
      </c>
      <c r="L38" s="21">
        <f t="shared" si="8"/>
        <v>1.3024800000000001</v>
      </c>
      <c r="M38" s="157">
        <f t="shared" si="9"/>
        <v>26.8</v>
      </c>
      <c r="N38" s="22"/>
      <c r="P38" s="37">
        <f t="shared" si="12"/>
        <v>11.180960000000001</v>
      </c>
      <c r="Q38" s="37">
        <f t="shared" si="13"/>
        <v>6.2524399999999991</v>
      </c>
      <c r="R38" s="37">
        <f t="shared" si="14"/>
        <v>8.0641200000000008</v>
      </c>
      <c r="S38" s="37">
        <f t="shared" si="15"/>
        <v>1.3024800000000001</v>
      </c>
      <c r="T38" s="37">
        <f t="shared" si="10"/>
        <v>26.8</v>
      </c>
    </row>
    <row r="39" spans="1:20">
      <c r="A39" s="8" t="s">
        <v>81</v>
      </c>
      <c r="B39" s="202">
        <v>26.8</v>
      </c>
      <c r="C39" s="202">
        <v>26.8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11.180960000000001</v>
      </c>
      <c r="J39" s="21">
        <f t="shared" si="6"/>
        <v>6.2524399999999991</v>
      </c>
      <c r="K39" s="21">
        <f t="shared" si="7"/>
        <v>8.0641200000000008</v>
      </c>
      <c r="L39" s="21">
        <f t="shared" si="8"/>
        <v>1.3024800000000001</v>
      </c>
      <c r="M39" s="157">
        <f t="shared" si="9"/>
        <v>26.8</v>
      </c>
      <c r="N39" s="22"/>
      <c r="P39" s="37">
        <f t="shared" si="12"/>
        <v>11.180960000000001</v>
      </c>
      <c r="Q39" s="37">
        <f t="shared" si="13"/>
        <v>6.2524399999999991</v>
      </c>
      <c r="R39" s="37">
        <f t="shared" si="14"/>
        <v>8.0641200000000008</v>
      </c>
      <c r="S39" s="37">
        <f t="shared" si="15"/>
        <v>1.3024800000000001</v>
      </c>
      <c r="T39" s="37">
        <f t="shared" si="10"/>
        <v>26.8</v>
      </c>
    </row>
    <row r="40" spans="1:20">
      <c r="A40" s="8" t="s">
        <v>82</v>
      </c>
      <c r="B40" s="202">
        <v>26.8</v>
      </c>
      <c r="C40" s="202">
        <v>26.8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11.180960000000001</v>
      </c>
      <c r="J40" s="21">
        <f t="shared" si="6"/>
        <v>6.2524399999999991</v>
      </c>
      <c r="K40" s="21">
        <f t="shared" si="7"/>
        <v>8.0641200000000008</v>
      </c>
      <c r="L40" s="21">
        <f t="shared" si="8"/>
        <v>1.3024800000000001</v>
      </c>
      <c r="M40" s="157">
        <f t="shared" si="9"/>
        <v>26.8</v>
      </c>
      <c r="N40" s="22"/>
      <c r="P40" s="37">
        <f t="shared" si="12"/>
        <v>11.180960000000001</v>
      </c>
      <c r="Q40" s="37">
        <f t="shared" si="13"/>
        <v>6.2524399999999991</v>
      </c>
      <c r="R40" s="37">
        <f t="shared" si="14"/>
        <v>8.0641200000000008</v>
      </c>
      <c r="S40" s="37">
        <f t="shared" si="15"/>
        <v>1.3024800000000001</v>
      </c>
      <c r="T40" s="37">
        <f t="shared" si="10"/>
        <v>26.8</v>
      </c>
    </row>
    <row r="41" spans="1:20">
      <c r="A41" s="8" t="s">
        <v>83</v>
      </c>
      <c r="B41" s="202">
        <v>26.8</v>
      </c>
      <c r="C41" s="202">
        <v>26.8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11.180960000000001</v>
      </c>
      <c r="J41" s="21">
        <f t="shared" si="6"/>
        <v>6.2524399999999991</v>
      </c>
      <c r="K41" s="21">
        <f t="shared" si="7"/>
        <v>8.0641200000000008</v>
      </c>
      <c r="L41" s="21">
        <f t="shared" si="8"/>
        <v>1.3024800000000001</v>
      </c>
      <c r="M41" s="157">
        <f t="shared" si="9"/>
        <v>26.8</v>
      </c>
      <c r="N41" s="22"/>
      <c r="P41" s="37">
        <f t="shared" si="12"/>
        <v>11.180960000000001</v>
      </c>
      <c r="Q41" s="37">
        <f t="shared" si="13"/>
        <v>6.2524399999999991</v>
      </c>
      <c r="R41" s="37">
        <f t="shared" si="14"/>
        <v>8.0641200000000008</v>
      </c>
      <c r="S41" s="37">
        <f t="shared" si="15"/>
        <v>1.3024800000000001</v>
      </c>
      <c r="T41" s="37">
        <f t="shared" si="10"/>
        <v>26.8</v>
      </c>
    </row>
    <row r="42" spans="1:20">
      <c r="A42" s="8" t="s">
        <v>84</v>
      </c>
      <c r="B42" s="202">
        <v>26.8</v>
      </c>
      <c r="C42" s="202">
        <v>26.8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11.180960000000001</v>
      </c>
      <c r="J42" s="21">
        <f t="shared" si="6"/>
        <v>6.2524399999999991</v>
      </c>
      <c r="K42" s="21">
        <f t="shared" si="7"/>
        <v>8.0641200000000008</v>
      </c>
      <c r="L42" s="21">
        <f t="shared" si="8"/>
        <v>1.3024800000000001</v>
      </c>
      <c r="M42" s="157">
        <f t="shared" si="9"/>
        <v>26.8</v>
      </c>
      <c r="N42" s="22"/>
      <c r="P42" s="37">
        <f t="shared" si="12"/>
        <v>11.180960000000001</v>
      </c>
      <c r="Q42" s="37">
        <f t="shared" si="13"/>
        <v>6.2524399999999991</v>
      </c>
      <c r="R42" s="37">
        <f t="shared" si="14"/>
        <v>8.0641200000000008</v>
      </c>
      <c r="S42" s="37">
        <f t="shared" si="15"/>
        <v>1.3024800000000001</v>
      </c>
      <c r="T42" s="37">
        <f t="shared" si="10"/>
        <v>26.8</v>
      </c>
    </row>
    <row r="43" spans="1:20">
      <c r="A43" s="8" t="s">
        <v>85</v>
      </c>
      <c r="B43" s="202">
        <v>26.8</v>
      </c>
      <c r="C43" s="202">
        <v>26.8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11.180960000000001</v>
      </c>
      <c r="J43" s="21">
        <f t="shared" si="6"/>
        <v>6.2524399999999991</v>
      </c>
      <c r="K43" s="21">
        <f t="shared" si="7"/>
        <v>8.0641200000000008</v>
      </c>
      <c r="L43" s="21">
        <f t="shared" si="8"/>
        <v>1.3024800000000001</v>
      </c>
      <c r="M43" s="157">
        <f t="shared" si="9"/>
        <v>26.8</v>
      </c>
      <c r="N43" s="22"/>
      <c r="P43" s="37">
        <f t="shared" si="12"/>
        <v>11.180960000000001</v>
      </c>
      <c r="Q43" s="37">
        <f t="shared" si="13"/>
        <v>6.2524399999999991</v>
      </c>
      <c r="R43" s="37">
        <f t="shared" si="14"/>
        <v>8.0641200000000008</v>
      </c>
      <c r="S43" s="37">
        <f t="shared" si="15"/>
        <v>1.3024800000000001</v>
      </c>
      <c r="T43" s="37">
        <f t="shared" si="10"/>
        <v>26.8</v>
      </c>
    </row>
    <row r="44" spans="1:20">
      <c r="A44" s="8" t="s">
        <v>86</v>
      </c>
      <c r="B44" s="202">
        <v>26.8</v>
      </c>
      <c r="C44" s="202">
        <v>26.8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11.180960000000001</v>
      </c>
      <c r="J44" s="21">
        <f t="shared" si="6"/>
        <v>6.2524399999999991</v>
      </c>
      <c r="K44" s="21">
        <f t="shared" si="7"/>
        <v>8.0641200000000008</v>
      </c>
      <c r="L44" s="21">
        <f t="shared" si="8"/>
        <v>1.3024800000000001</v>
      </c>
      <c r="M44" s="157">
        <f t="shared" si="9"/>
        <v>26.8</v>
      </c>
      <c r="N44" s="22"/>
      <c r="P44" s="37">
        <f t="shared" si="12"/>
        <v>11.180960000000001</v>
      </c>
      <c r="Q44" s="37">
        <f t="shared" si="13"/>
        <v>6.2524399999999991</v>
      </c>
      <c r="R44" s="37">
        <f t="shared" si="14"/>
        <v>8.0641200000000008</v>
      </c>
      <c r="S44" s="37">
        <f t="shared" si="15"/>
        <v>1.3024800000000001</v>
      </c>
      <c r="T44" s="37">
        <f t="shared" si="10"/>
        <v>26.8</v>
      </c>
    </row>
    <row r="45" spans="1:20">
      <c r="A45" s="8" t="s">
        <v>87</v>
      </c>
      <c r="B45" s="202">
        <v>26.8</v>
      </c>
      <c r="C45" s="202">
        <v>26.8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11.180960000000001</v>
      </c>
      <c r="J45" s="21">
        <f t="shared" si="6"/>
        <v>6.2524399999999991</v>
      </c>
      <c r="K45" s="21">
        <f t="shared" si="7"/>
        <v>8.0641200000000008</v>
      </c>
      <c r="L45" s="21">
        <f t="shared" si="8"/>
        <v>1.3024800000000001</v>
      </c>
      <c r="M45" s="157">
        <f t="shared" si="9"/>
        <v>26.8</v>
      </c>
      <c r="N45" s="22"/>
      <c r="P45" s="37">
        <f t="shared" si="12"/>
        <v>11.180960000000001</v>
      </c>
      <c r="Q45" s="37">
        <f t="shared" si="13"/>
        <v>6.2524399999999991</v>
      </c>
      <c r="R45" s="37">
        <f t="shared" si="14"/>
        <v>8.0641200000000008</v>
      </c>
      <c r="S45" s="37">
        <f t="shared" si="15"/>
        <v>1.3024800000000001</v>
      </c>
      <c r="T45" s="37">
        <f t="shared" si="10"/>
        <v>26.8</v>
      </c>
    </row>
    <row r="46" spans="1:20">
      <c r="A46" s="8" t="s">
        <v>88</v>
      </c>
      <c r="B46" s="202">
        <v>26.8</v>
      </c>
      <c r="C46" s="202">
        <v>26.8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11.180960000000001</v>
      </c>
      <c r="J46" s="21">
        <f t="shared" si="6"/>
        <v>6.2524399999999991</v>
      </c>
      <c r="K46" s="21">
        <f t="shared" si="7"/>
        <v>8.0641200000000008</v>
      </c>
      <c r="L46" s="21">
        <f t="shared" si="8"/>
        <v>1.3024800000000001</v>
      </c>
      <c r="M46" s="157">
        <f t="shared" si="9"/>
        <v>26.8</v>
      </c>
      <c r="N46" s="22"/>
      <c r="P46" s="37">
        <f t="shared" si="12"/>
        <v>11.180960000000001</v>
      </c>
      <c r="Q46" s="37">
        <f t="shared" si="13"/>
        <v>6.2524399999999991</v>
      </c>
      <c r="R46" s="37">
        <f t="shared" si="14"/>
        <v>8.0641200000000008</v>
      </c>
      <c r="S46" s="37">
        <f t="shared" si="15"/>
        <v>1.3024800000000001</v>
      </c>
      <c r="T46" s="37">
        <f t="shared" si="10"/>
        <v>26.8</v>
      </c>
    </row>
    <row r="47" spans="1:20">
      <c r="A47" s="8" t="s">
        <v>89</v>
      </c>
      <c r="B47" s="202">
        <v>26.8</v>
      </c>
      <c r="C47" s="202">
        <v>26.8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11.180960000000001</v>
      </c>
      <c r="J47" s="21">
        <f t="shared" si="6"/>
        <v>6.2524399999999991</v>
      </c>
      <c r="K47" s="21">
        <f t="shared" si="7"/>
        <v>8.0641200000000008</v>
      </c>
      <c r="L47" s="21">
        <f t="shared" si="8"/>
        <v>1.3024800000000001</v>
      </c>
      <c r="M47" s="157">
        <f t="shared" si="9"/>
        <v>26.8</v>
      </c>
      <c r="N47" s="22"/>
      <c r="P47" s="37">
        <f t="shared" si="12"/>
        <v>11.180960000000001</v>
      </c>
      <c r="Q47" s="37">
        <f t="shared" si="13"/>
        <v>6.2524399999999991</v>
      </c>
      <c r="R47" s="37">
        <f t="shared" si="14"/>
        <v>8.0641200000000008</v>
      </c>
      <c r="S47" s="37">
        <f t="shared" si="15"/>
        <v>1.3024800000000001</v>
      </c>
      <c r="T47" s="37">
        <f t="shared" si="10"/>
        <v>26.8</v>
      </c>
    </row>
    <row r="48" spans="1:20">
      <c r="A48" s="8" t="s">
        <v>90</v>
      </c>
      <c r="B48" s="202">
        <v>26.8</v>
      </c>
      <c r="C48" s="202">
        <v>26.8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11.180960000000001</v>
      </c>
      <c r="J48" s="21">
        <f t="shared" si="6"/>
        <v>6.2524399999999991</v>
      </c>
      <c r="K48" s="21">
        <f t="shared" si="7"/>
        <v>8.0641200000000008</v>
      </c>
      <c r="L48" s="21">
        <f t="shared" si="8"/>
        <v>1.3024800000000001</v>
      </c>
      <c r="M48" s="157">
        <f t="shared" si="9"/>
        <v>26.8</v>
      </c>
      <c r="N48" s="22"/>
      <c r="P48" s="37">
        <f t="shared" si="12"/>
        <v>11.180960000000001</v>
      </c>
      <c r="Q48" s="37">
        <f t="shared" si="13"/>
        <v>6.2524399999999991</v>
      </c>
      <c r="R48" s="37">
        <f t="shared" si="14"/>
        <v>8.0641200000000008</v>
      </c>
      <c r="S48" s="37">
        <f t="shared" si="15"/>
        <v>1.3024800000000001</v>
      </c>
      <c r="T48" s="37">
        <f t="shared" si="10"/>
        <v>26.8</v>
      </c>
    </row>
    <row r="49" spans="1:20">
      <c r="A49" s="8" t="s">
        <v>91</v>
      </c>
      <c r="B49" s="202">
        <v>26.8</v>
      </c>
      <c r="C49" s="202">
        <v>26.8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11.180960000000001</v>
      </c>
      <c r="J49" s="21">
        <f t="shared" si="6"/>
        <v>6.2524399999999991</v>
      </c>
      <c r="K49" s="21">
        <f t="shared" si="7"/>
        <v>8.0641200000000008</v>
      </c>
      <c r="L49" s="21">
        <f t="shared" si="8"/>
        <v>1.3024800000000001</v>
      </c>
      <c r="M49" s="157">
        <f t="shared" si="9"/>
        <v>26.8</v>
      </c>
      <c r="N49" s="22"/>
      <c r="P49" s="37">
        <f t="shared" si="12"/>
        <v>11.180960000000001</v>
      </c>
      <c r="Q49" s="37">
        <f t="shared" si="13"/>
        <v>6.2524399999999991</v>
      </c>
      <c r="R49" s="37">
        <f t="shared" si="14"/>
        <v>8.0641200000000008</v>
      </c>
      <c r="S49" s="37">
        <f t="shared" si="15"/>
        <v>1.3024800000000001</v>
      </c>
      <c r="T49" s="37">
        <f t="shared" si="10"/>
        <v>26.8</v>
      </c>
    </row>
    <row r="50" spans="1:20">
      <c r="A50" s="8" t="s">
        <v>92</v>
      </c>
      <c r="B50" s="202">
        <v>26.8</v>
      </c>
      <c r="C50" s="202">
        <v>26.8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11.180960000000001</v>
      </c>
      <c r="J50" s="21">
        <f t="shared" si="6"/>
        <v>6.2524399999999991</v>
      </c>
      <c r="K50" s="21">
        <f t="shared" si="7"/>
        <v>8.0641200000000008</v>
      </c>
      <c r="L50" s="21">
        <f t="shared" si="8"/>
        <v>1.3024800000000001</v>
      </c>
      <c r="M50" s="157">
        <f t="shared" si="9"/>
        <v>26.8</v>
      </c>
      <c r="N50" s="22"/>
      <c r="P50" s="37">
        <f t="shared" si="12"/>
        <v>11.180960000000001</v>
      </c>
      <c r="Q50" s="37">
        <f t="shared" si="13"/>
        <v>6.2524399999999991</v>
      </c>
      <c r="R50" s="37">
        <f t="shared" si="14"/>
        <v>8.0641200000000008</v>
      </c>
      <c r="S50" s="37">
        <f t="shared" si="15"/>
        <v>1.3024800000000001</v>
      </c>
      <c r="T50" s="37">
        <f t="shared" si="10"/>
        <v>26.8</v>
      </c>
    </row>
    <row r="51" spans="1:20">
      <c r="A51" s="8" t="s">
        <v>93</v>
      </c>
      <c r="B51" s="202">
        <v>26.8</v>
      </c>
      <c r="C51" s="202">
        <v>26.8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11.180960000000001</v>
      </c>
      <c r="J51" s="21">
        <f t="shared" si="6"/>
        <v>6.2524399999999991</v>
      </c>
      <c r="K51" s="21">
        <f t="shared" si="7"/>
        <v>8.0641200000000008</v>
      </c>
      <c r="L51" s="21">
        <f t="shared" si="8"/>
        <v>1.3024800000000001</v>
      </c>
      <c r="M51" s="157">
        <f t="shared" si="9"/>
        <v>26.8</v>
      </c>
      <c r="N51" s="22"/>
      <c r="P51" s="37">
        <f t="shared" si="12"/>
        <v>11.180960000000001</v>
      </c>
      <c r="Q51" s="37">
        <f t="shared" si="13"/>
        <v>6.2524399999999991</v>
      </c>
      <c r="R51" s="37">
        <f t="shared" si="14"/>
        <v>8.0641200000000008</v>
      </c>
      <c r="S51" s="37">
        <f t="shared" si="15"/>
        <v>1.3024800000000001</v>
      </c>
      <c r="T51" s="37">
        <f t="shared" si="10"/>
        <v>26.8</v>
      </c>
    </row>
    <row r="52" spans="1:20">
      <c r="A52" s="8" t="s">
        <v>94</v>
      </c>
      <c r="B52" s="202">
        <v>26.8</v>
      </c>
      <c r="C52" s="202">
        <v>26.8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11.180960000000001</v>
      </c>
      <c r="J52" s="21">
        <f t="shared" si="6"/>
        <v>6.2524399999999991</v>
      </c>
      <c r="K52" s="21">
        <f t="shared" si="7"/>
        <v>8.0641200000000008</v>
      </c>
      <c r="L52" s="21">
        <f t="shared" si="8"/>
        <v>1.3024800000000001</v>
      </c>
      <c r="M52" s="157">
        <f t="shared" si="9"/>
        <v>26.8</v>
      </c>
      <c r="N52" s="22"/>
      <c r="P52" s="37">
        <f t="shared" si="12"/>
        <v>11.180960000000001</v>
      </c>
      <c r="Q52" s="37">
        <f t="shared" si="13"/>
        <v>6.2524399999999991</v>
      </c>
      <c r="R52" s="37">
        <f t="shared" si="14"/>
        <v>8.0641200000000008</v>
      </c>
      <c r="S52" s="37">
        <f t="shared" si="15"/>
        <v>1.3024800000000001</v>
      </c>
      <c r="T52" s="37">
        <f t="shared" si="10"/>
        <v>26.8</v>
      </c>
    </row>
    <row r="53" spans="1:20">
      <c r="A53" s="8" t="s">
        <v>95</v>
      </c>
      <c r="B53" s="202">
        <v>26.8</v>
      </c>
      <c r="C53" s="202">
        <v>26.8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11.180960000000001</v>
      </c>
      <c r="J53" s="21">
        <f t="shared" si="6"/>
        <v>6.2524399999999991</v>
      </c>
      <c r="K53" s="21">
        <f t="shared" si="7"/>
        <v>8.0641200000000008</v>
      </c>
      <c r="L53" s="21">
        <f t="shared" si="8"/>
        <v>1.3024800000000001</v>
      </c>
      <c r="M53" s="157">
        <f t="shared" si="9"/>
        <v>26.8</v>
      </c>
      <c r="N53" s="22"/>
      <c r="P53" s="37">
        <f t="shared" si="12"/>
        <v>11.180960000000001</v>
      </c>
      <c r="Q53" s="37">
        <f t="shared" si="13"/>
        <v>6.2524399999999991</v>
      </c>
      <c r="R53" s="37">
        <f t="shared" si="14"/>
        <v>8.0641200000000008</v>
      </c>
      <c r="S53" s="37">
        <f t="shared" si="15"/>
        <v>1.3024800000000001</v>
      </c>
      <c r="T53" s="37">
        <f t="shared" si="10"/>
        <v>26.8</v>
      </c>
    </row>
    <row r="54" spans="1:20">
      <c r="A54" s="8" t="s">
        <v>96</v>
      </c>
      <c r="B54" s="202">
        <v>26.8</v>
      </c>
      <c r="C54" s="202">
        <v>26.8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11.180960000000001</v>
      </c>
      <c r="J54" s="21">
        <f t="shared" si="6"/>
        <v>6.2524399999999991</v>
      </c>
      <c r="K54" s="21">
        <f t="shared" si="7"/>
        <v>8.0641200000000008</v>
      </c>
      <c r="L54" s="21">
        <f t="shared" si="8"/>
        <v>1.3024800000000001</v>
      </c>
      <c r="M54" s="157">
        <f t="shared" si="9"/>
        <v>26.8</v>
      </c>
      <c r="N54" s="22"/>
      <c r="P54" s="37">
        <f t="shared" si="12"/>
        <v>11.180960000000001</v>
      </c>
      <c r="Q54" s="37">
        <f t="shared" si="13"/>
        <v>6.2524399999999991</v>
      </c>
      <c r="R54" s="37">
        <f t="shared" si="14"/>
        <v>8.0641200000000008</v>
      </c>
      <c r="S54" s="37">
        <f t="shared" si="15"/>
        <v>1.3024800000000001</v>
      </c>
      <c r="T54" s="37">
        <f t="shared" si="10"/>
        <v>26.8</v>
      </c>
    </row>
    <row r="55" spans="1:20">
      <c r="A55" s="8" t="s">
        <v>97</v>
      </c>
      <c r="B55" s="202">
        <v>26.8</v>
      </c>
      <c r="C55" s="202">
        <v>26.8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11.180960000000001</v>
      </c>
      <c r="J55" s="21">
        <f t="shared" si="6"/>
        <v>6.2524399999999991</v>
      </c>
      <c r="K55" s="21">
        <f t="shared" si="7"/>
        <v>8.0641200000000008</v>
      </c>
      <c r="L55" s="21">
        <f t="shared" si="8"/>
        <v>1.3024800000000001</v>
      </c>
      <c r="M55" s="157">
        <f t="shared" si="9"/>
        <v>26.8</v>
      </c>
      <c r="N55" s="22"/>
      <c r="P55" s="37">
        <f t="shared" si="12"/>
        <v>11.180960000000001</v>
      </c>
      <c r="Q55" s="37">
        <f t="shared" si="13"/>
        <v>6.2524399999999991</v>
      </c>
      <c r="R55" s="37">
        <f t="shared" si="14"/>
        <v>8.0641200000000008</v>
      </c>
      <c r="S55" s="37">
        <f t="shared" si="15"/>
        <v>1.3024800000000001</v>
      </c>
      <c r="T55" s="37">
        <f t="shared" si="10"/>
        <v>26.8</v>
      </c>
    </row>
    <row r="56" spans="1:20">
      <c r="A56" s="8" t="s">
        <v>98</v>
      </c>
      <c r="B56" s="202">
        <v>26.8</v>
      </c>
      <c r="C56" s="202">
        <v>26.8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11.180960000000001</v>
      </c>
      <c r="J56" s="21">
        <f t="shared" si="6"/>
        <v>6.2524399999999991</v>
      </c>
      <c r="K56" s="21">
        <f t="shared" si="7"/>
        <v>8.0641200000000008</v>
      </c>
      <c r="L56" s="21">
        <f t="shared" si="8"/>
        <v>1.3024800000000001</v>
      </c>
      <c r="M56" s="157">
        <f t="shared" si="9"/>
        <v>26.8</v>
      </c>
      <c r="N56" s="22"/>
      <c r="P56" s="37">
        <f t="shared" si="12"/>
        <v>11.180960000000001</v>
      </c>
      <c r="Q56" s="37">
        <f t="shared" si="13"/>
        <v>6.2524399999999991</v>
      </c>
      <c r="R56" s="37">
        <f t="shared" si="14"/>
        <v>8.0641200000000008</v>
      </c>
      <c r="S56" s="37">
        <f t="shared" si="15"/>
        <v>1.3024800000000001</v>
      </c>
      <c r="T56" s="37">
        <f t="shared" si="10"/>
        <v>26.8</v>
      </c>
    </row>
    <row r="57" spans="1:20">
      <c r="A57" s="8" t="s">
        <v>99</v>
      </c>
      <c r="B57" s="202">
        <v>26.8</v>
      </c>
      <c r="C57" s="202">
        <v>26.8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11.180960000000001</v>
      </c>
      <c r="J57" s="21">
        <f t="shared" si="6"/>
        <v>6.2524399999999991</v>
      </c>
      <c r="K57" s="21">
        <f t="shared" si="7"/>
        <v>8.0641200000000008</v>
      </c>
      <c r="L57" s="21">
        <f t="shared" si="8"/>
        <v>1.3024800000000001</v>
      </c>
      <c r="M57" s="157">
        <f t="shared" si="9"/>
        <v>26.8</v>
      </c>
      <c r="N57" s="22"/>
      <c r="P57" s="37">
        <f t="shared" si="12"/>
        <v>11.180960000000001</v>
      </c>
      <c r="Q57" s="37">
        <f t="shared" si="13"/>
        <v>6.2524399999999991</v>
      </c>
      <c r="R57" s="37">
        <f t="shared" si="14"/>
        <v>8.0641200000000008</v>
      </c>
      <c r="S57" s="37">
        <f t="shared" si="15"/>
        <v>1.3024800000000001</v>
      </c>
      <c r="T57" s="37">
        <f t="shared" si="10"/>
        <v>26.8</v>
      </c>
    </row>
    <row r="58" spans="1:20">
      <c r="A58" s="8" t="s">
        <v>100</v>
      </c>
      <c r="B58" s="202">
        <v>26.8</v>
      </c>
      <c r="C58" s="202">
        <v>26.8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11.180960000000001</v>
      </c>
      <c r="J58" s="21">
        <f t="shared" si="6"/>
        <v>6.2524399999999991</v>
      </c>
      <c r="K58" s="21">
        <f t="shared" si="7"/>
        <v>8.0641200000000008</v>
      </c>
      <c r="L58" s="21">
        <f t="shared" si="8"/>
        <v>1.3024800000000001</v>
      </c>
      <c r="M58" s="157">
        <f t="shared" si="9"/>
        <v>26.8</v>
      </c>
      <c r="N58" s="22"/>
      <c r="P58" s="37">
        <f t="shared" si="12"/>
        <v>11.180960000000001</v>
      </c>
      <c r="Q58" s="37">
        <f t="shared" si="13"/>
        <v>6.2524399999999991</v>
      </c>
      <c r="R58" s="37">
        <f t="shared" si="14"/>
        <v>8.0641200000000008</v>
      </c>
      <c r="S58" s="37">
        <f t="shared" si="15"/>
        <v>1.3024800000000001</v>
      </c>
      <c r="T58" s="37">
        <f t="shared" si="10"/>
        <v>26.8</v>
      </c>
    </row>
    <row r="59" spans="1:20">
      <c r="A59" s="8" t="s">
        <v>101</v>
      </c>
      <c r="B59" s="202">
        <v>26.8</v>
      </c>
      <c r="C59" s="202">
        <v>26.8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11.180960000000001</v>
      </c>
      <c r="J59" s="21">
        <f t="shared" si="6"/>
        <v>6.2524399999999991</v>
      </c>
      <c r="K59" s="21">
        <f t="shared" si="7"/>
        <v>8.0641200000000008</v>
      </c>
      <c r="L59" s="21">
        <f t="shared" si="8"/>
        <v>1.3024800000000001</v>
      </c>
      <c r="M59" s="157">
        <f t="shared" si="9"/>
        <v>26.8</v>
      </c>
      <c r="N59" s="22"/>
      <c r="P59" s="37">
        <f t="shared" si="12"/>
        <v>11.180960000000001</v>
      </c>
      <c r="Q59" s="37">
        <f t="shared" si="13"/>
        <v>6.2524399999999991</v>
      </c>
      <c r="R59" s="37">
        <f t="shared" si="14"/>
        <v>8.0641200000000008</v>
      </c>
      <c r="S59" s="37">
        <f t="shared" si="15"/>
        <v>1.3024800000000001</v>
      </c>
      <c r="T59" s="37">
        <f t="shared" si="10"/>
        <v>26.8</v>
      </c>
    </row>
    <row r="60" spans="1:20">
      <c r="A60" s="8" t="s">
        <v>102</v>
      </c>
      <c r="B60" s="202">
        <v>27</v>
      </c>
      <c r="C60" s="202">
        <v>27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11.2644</v>
      </c>
      <c r="J60" s="21">
        <f t="shared" si="6"/>
        <v>6.2990999999999993</v>
      </c>
      <c r="K60" s="21">
        <f t="shared" si="7"/>
        <v>8.1242999999999999</v>
      </c>
      <c r="L60" s="21">
        <f t="shared" si="8"/>
        <v>1.3122</v>
      </c>
      <c r="M60" s="157">
        <f t="shared" si="9"/>
        <v>26.999999999999996</v>
      </c>
      <c r="N60" s="22"/>
      <c r="P60" s="37">
        <f t="shared" si="12"/>
        <v>11.2644</v>
      </c>
      <c r="Q60" s="37">
        <f t="shared" si="13"/>
        <v>6.2990999999999993</v>
      </c>
      <c r="R60" s="37">
        <f t="shared" si="14"/>
        <v>8.1242999999999999</v>
      </c>
      <c r="S60" s="37">
        <f t="shared" si="15"/>
        <v>1.3122</v>
      </c>
      <c r="T60" s="37">
        <f t="shared" si="10"/>
        <v>26.999999999999996</v>
      </c>
    </row>
    <row r="61" spans="1:20">
      <c r="A61" s="8" t="s">
        <v>103</v>
      </c>
      <c r="B61" s="202">
        <v>27</v>
      </c>
      <c r="C61" s="202">
        <v>27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11.2644</v>
      </c>
      <c r="J61" s="21">
        <f t="shared" si="6"/>
        <v>6.2990999999999993</v>
      </c>
      <c r="K61" s="21">
        <f t="shared" si="7"/>
        <v>8.1242999999999999</v>
      </c>
      <c r="L61" s="21">
        <f t="shared" si="8"/>
        <v>1.3122</v>
      </c>
      <c r="M61" s="157">
        <f t="shared" si="9"/>
        <v>26.999999999999996</v>
      </c>
      <c r="N61" s="22"/>
      <c r="P61" s="37">
        <f t="shared" si="12"/>
        <v>11.2644</v>
      </c>
      <c r="Q61" s="37">
        <f t="shared" si="13"/>
        <v>6.2990999999999993</v>
      </c>
      <c r="R61" s="37">
        <f t="shared" si="14"/>
        <v>8.1242999999999999</v>
      </c>
      <c r="S61" s="37">
        <f t="shared" si="15"/>
        <v>1.3122</v>
      </c>
      <c r="T61" s="37">
        <f t="shared" si="10"/>
        <v>26.999999999999996</v>
      </c>
    </row>
    <row r="62" spans="1:20">
      <c r="A62" s="8" t="s">
        <v>104</v>
      </c>
      <c r="B62" s="202">
        <v>27</v>
      </c>
      <c r="C62" s="202">
        <v>27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11.2644</v>
      </c>
      <c r="J62" s="21">
        <f t="shared" si="6"/>
        <v>6.2990999999999993</v>
      </c>
      <c r="K62" s="21">
        <f t="shared" si="7"/>
        <v>8.1242999999999999</v>
      </c>
      <c r="L62" s="21">
        <f t="shared" si="8"/>
        <v>1.3122</v>
      </c>
      <c r="M62" s="157">
        <f t="shared" si="9"/>
        <v>26.999999999999996</v>
      </c>
      <c r="N62" s="22"/>
      <c r="P62" s="37">
        <f t="shared" si="12"/>
        <v>11.2644</v>
      </c>
      <c r="Q62" s="37">
        <f t="shared" si="13"/>
        <v>6.2990999999999993</v>
      </c>
      <c r="R62" s="37">
        <f t="shared" si="14"/>
        <v>8.1242999999999999</v>
      </c>
      <c r="S62" s="37">
        <f t="shared" si="15"/>
        <v>1.3122</v>
      </c>
      <c r="T62" s="37">
        <f t="shared" si="10"/>
        <v>26.999999999999996</v>
      </c>
    </row>
    <row r="63" spans="1:20">
      <c r="A63" s="8" t="s">
        <v>105</v>
      </c>
      <c r="B63" s="202">
        <v>27</v>
      </c>
      <c r="C63" s="202">
        <v>27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11.2644</v>
      </c>
      <c r="J63" s="21">
        <f t="shared" si="6"/>
        <v>6.2990999999999993</v>
      </c>
      <c r="K63" s="21">
        <f t="shared" si="7"/>
        <v>8.1242999999999999</v>
      </c>
      <c r="L63" s="21">
        <f t="shared" si="8"/>
        <v>1.3122</v>
      </c>
      <c r="M63" s="157">
        <f t="shared" si="9"/>
        <v>26.999999999999996</v>
      </c>
      <c r="N63" s="22"/>
      <c r="P63" s="37">
        <f t="shared" si="12"/>
        <v>11.2644</v>
      </c>
      <c r="Q63" s="37">
        <f t="shared" si="13"/>
        <v>6.2990999999999993</v>
      </c>
      <c r="R63" s="37">
        <f t="shared" si="14"/>
        <v>8.1242999999999999</v>
      </c>
      <c r="S63" s="37">
        <f t="shared" si="15"/>
        <v>1.3122</v>
      </c>
      <c r="T63" s="37">
        <f t="shared" si="10"/>
        <v>26.999999999999996</v>
      </c>
    </row>
    <row r="64" spans="1:20">
      <c r="A64" s="8" t="s">
        <v>106</v>
      </c>
      <c r="B64" s="202">
        <v>27</v>
      </c>
      <c r="C64" s="202">
        <v>27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11.2644</v>
      </c>
      <c r="J64" s="21">
        <f t="shared" si="6"/>
        <v>6.2990999999999993</v>
      </c>
      <c r="K64" s="21">
        <f t="shared" si="7"/>
        <v>8.1242999999999999</v>
      </c>
      <c r="L64" s="21">
        <f t="shared" si="8"/>
        <v>1.3122</v>
      </c>
      <c r="M64" s="157">
        <f t="shared" si="9"/>
        <v>26.999999999999996</v>
      </c>
      <c r="N64" s="22"/>
      <c r="P64" s="37">
        <f t="shared" si="12"/>
        <v>11.2644</v>
      </c>
      <c r="Q64" s="37">
        <f t="shared" si="13"/>
        <v>6.2990999999999993</v>
      </c>
      <c r="R64" s="37">
        <f t="shared" si="14"/>
        <v>8.1242999999999999</v>
      </c>
      <c r="S64" s="37">
        <f t="shared" si="15"/>
        <v>1.3122</v>
      </c>
      <c r="T64" s="37">
        <f t="shared" si="10"/>
        <v>26.999999999999996</v>
      </c>
    </row>
    <row r="65" spans="1:20">
      <c r="A65" s="8" t="s">
        <v>107</v>
      </c>
      <c r="B65" s="202">
        <v>27</v>
      </c>
      <c r="C65" s="202">
        <v>27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11.2644</v>
      </c>
      <c r="J65" s="21">
        <f t="shared" si="6"/>
        <v>6.2990999999999993</v>
      </c>
      <c r="K65" s="21">
        <f t="shared" si="7"/>
        <v>8.1242999999999999</v>
      </c>
      <c r="L65" s="21">
        <f t="shared" si="8"/>
        <v>1.3122</v>
      </c>
      <c r="M65" s="157">
        <f t="shared" si="9"/>
        <v>26.999999999999996</v>
      </c>
      <c r="N65" s="22"/>
      <c r="P65" s="37">
        <f t="shared" si="12"/>
        <v>11.2644</v>
      </c>
      <c r="Q65" s="37">
        <f t="shared" si="13"/>
        <v>6.2990999999999993</v>
      </c>
      <c r="R65" s="37">
        <f t="shared" si="14"/>
        <v>8.1242999999999999</v>
      </c>
      <c r="S65" s="37">
        <f t="shared" si="15"/>
        <v>1.3122</v>
      </c>
      <c r="T65" s="37">
        <f t="shared" si="10"/>
        <v>26.999999999999996</v>
      </c>
    </row>
    <row r="66" spans="1:20">
      <c r="A66" s="8" t="s">
        <v>108</v>
      </c>
      <c r="B66" s="202">
        <v>27</v>
      </c>
      <c r="C66" s="202">
        <v>27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11.2644</v>
      </c>
      <c r="J66" s="21">
        <f t="shared" si="6"/>
        <v>6.2990999999999993</v>
      </c>
      <c r="K66" s="21">
        <f t="shared" si="7"/>
        <v>8.1242999999999999</v>
      </c>
      <c r="L66" s="21">
        <f t="shared" si="8"/>
        <v>1.3122</v>
      </c>
      <c r="M66" s="157">
        <f t="shared" si="9"/>
        <v>26.999999999999996</v>
      </c>
      <c r="N66" s="22"/>
      <c r="P66" s="37">
        <f t="shared" si="12"/>
        <v>11.2644</v>
      </c>
      <c r="Q66" s="37">
        <f t="shared" si="13"/>
        <v>6.2990999999999993</v>
      </c>
      <c r="R66" s="37">
        <f t="shared" si="14"/>
        <v>8.1242999999999999</v>
      </c>
      <c r="S66" s="37">
        <f t="shared" si="15"/>
        <v>1.3122</v>
      </c>
      <c r="T66" s="37">
        <f t="shared" si="10"/>
        <v>26.999999999999996</v>
      </c>
    </row>
    <row r="67" spans="1:20">
      <c r="A67" s="8" t="s">
        <v>109</v>
      </c>
      <c r="B67" s="202">
        <v>27</v>
      </c>
      <c r="C67" s="202">
        <v>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11.2644</v>
      </c>
      <c r="J67" s="21">
        <f t="shared" si="6"/>
        <v>6.2990999999999993</v>
      </c>
      <c r="K67" s="21">
        <f t="shared" si="7"/>
        <v>8.1242999999999999</v>
      </c>
      <c r="L67" s="21">
        <f t="shared" si="8"/>
        <v>1.3122</v>
      </c>
      <c r="M67" s="157">
        <f t="shared" si="9"/>
        <v>26.999999999999996</v>
      </c>
      <c r="N67" s="22"/>
      <c r="P67" s="37">
        <f t="shared" ref="P67:P98" si="17">I67</f>
        <v>11.2644</v>
      </c>
      <c r="Q67" s="37">
        <f t="shared" ref="Q67:Q98" si="18">J67</f>
        <v>6.2990999999999993</v>
      </c>
      <c r="R67" s="37">
        <f t="shared" ref="R67:R98" si="19">K67</f>
        <v>8.1242999999999999</v>
      </c>
      <c r="S67" s="37">
        <f t="shared" ref="S67:S98" si="20">L67</f>
        <v>1.3122</v>
      </c>
      <c r="T67" s="37">
        <f t="shared" si="10"/>
        <v>26.999999999999996</v>
      </c>
    </row>
    <row r="68" spans="1:20">
      <c r="A68" s="8" t="s">
        <v>110</v>
      </c>
      <c r="B68" s="202">
        <v>27</v>
      </c>
      <c r="C68" s="202">
        <v>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11.2644</v>
      </c>
      <c r="J68" s="21">
        <f t="shared" ref="J68:J98" si="22">C68*E68/100</f>
        <v>6.2990999999999993</v>
      </c>
      <c r="K68" s="21">
        <f t="shared" ref="K68:K98" si="23">C68*F68/100</f>
        <v>8.1242999999999999</v>
      </c>
      <c r="L68" s="21">
        <f t="shared" ref="L68:L98" si="24">C68*G68/100</f>
        <v>1.3122</v>
      </c>
      <c r="M68" s="157">
        <f t="shared" ref="M68:M98" si="25">SUM(I68:L68)</f>
        <v>26.999999999999996</v>
      </c>
      <c r="N68" s="22"/>
      <c r="P68" s="37">
        <f t="shared" si="17"/>
        <v>11.2644</v>
      </c>
      <c r="Q68" s="37">
        <f t="shared" si="18"/>
        <v>6.2990999999999993</v>
      </c>
      <c r="R68" s="37">
        <f t="shared" si="19"/>
        <v>8.1242999999999999</v>
      </c>
      <c r="S68" s="37">
        <f t="shared" si="20"/>
        <v>1.3122</v>
      </c>
      <c r="T68" s="37">
        <f t="shared" ref="T68:T99" si="26">SUM(P68:S68)</f>
        <v>26.999999999999996</v>
      </c>
    </row>
    <row r="69" spans="1:20">
      <c r="A69" s="8" t="s">
        <v>111</v>
      </c>
      <c r="B69" s="202">
        <v>27</v>
      </c>
      <c r="C69" s="202">
        <v>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11.2644</v>
      </c>
      <c r="J69" s="21">
        <f t="shared" si="22"/>
        <v>6.2990999999999993</v>
      </c>
      <c r="K69" s="21">
        <f t="shared" si="23"/>
        <v>8.1242999999999999</v>
      </c>
      <c r="L69" s="21">
        <f t="shared" si="24"/>
        <v>1.3122</v>
      </c>
      <c r="M69" s="157">
        <f t="shared" si="25"/>
        <v>26.999999999999996</v>
      </c>
      <c r="N69" s="22"/>
      <c r="P69" s="37">
        <f t="shared" si="17"/>
        <v>11.2644</v>
      </c>
      <c r="Q69" s="37">
        <f t="shared" si="18"/>
        <v>6.2990999999999993</v>
      </c>
      <c r="R69" s="37">
        <f t="shared" si="19"/>
        <v>8.1242999999999999</v>
      </c>
      <c r="S69" s="37">
        <f t="shared" si="20"/>
        <v>1.3122</v>
      </c>
      <c r="T69" s="37">
        <f t="shared" si="26"/>
        <v>26.999999999999996</v>
      </c>
    </row>
    <row r="70" spans="1:20">
      <c r="A70" s="8" t="s">
        <v>112</v>
      </c>
      <c r="B70" s="202">
        <v>27</v>
      </c>
      <c r="C70" s="202">
        <v>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11.2644</v>
      </c>
      <c r="J70" s="21">
        <f t="shared" si="22"/>
        <v>6.2990999999999993</v>
      </c>
      <c r="K70" s="21">
        <f t="shared" si="23"/>
        <v>8.1242999999999999</v>
      </c>
      <c r="L70" s="21">
        <f t="shared" si="24"/>
        <v>1.3122</v>
      </c>
      <c r="M70" s="157">
        <f t="shared" si="25"/>
        <v>26.999999999999996</v>
      </c>
      <c r="N70" s="22"/>
      <c r="P70" s="37">
        <f t="shared" si="17"/>
        <v>11.2644</v>
      </c>
      <c r="Q70" s="37">
        <f t="shared" si="18"/>
        <v>6.2990999999999993</v>
      </c>
      <c r="R70" s="37">
        <f t="shared" si="19"/>
        <v>8.1242999999999999</v>
      </c>
      <c r="S70" s="37">
        <f t="shared" si="20"/>
        <v>1.3122</v>
      </c>
      <c r="T70" s="37">
        <f t="shared" si="26"/>
        <v>26.999999999999996</v>
      </c>
    </row>
    <row r="71" spans="1:20">
      <c r="A71" s="8" t="s">
        <v>113</v>
      </c>
      <c r="B71" s="202">
        <v>27</v>
      </c>
      <c r="C71" s="202">
        <v>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11.2644</v>
      </c>
      <c r="J71" s="21">
        <f t="shared" si="22"/>
        <v>6.2990999999999993</v>
      </c>
      <c r="K71" s="21">
        <f t="shared" si="23"/>
        <v>8.1242999999999999</v>
      </c>
      <c r="L71" s="21">
        <f t="shared" si="24"/>
        <v>1.3122</v>
      </c>
      <c r="M71" s="157">
        <f t="shared" si="25"/>
        <v>26.999999999999996</v>
      </c>
      <c r="N71" s="22"/>
      <c r="P71" s="37">
        <f t="shared" si="17"/>
        <v>11.2644</v>
      </c>
      <c r="Q71" s="37">
        <f t="shared" si="18"/>
        <v>6.2990999999999993</v>
      </c>
      <c r="R71" s="37">
        <f t="shared" si="19"/>
        <v>8.1242999999999999</v>
      </c>
      <c r="S71" s="37">
        <f t="shared" si="20"/>
        <v>1.3122</v>
      </c>
      <c r="T71" s="37">
        <f t="shared" si="26"/>
        <v>26.999999999999996</v>
      </c>
    </row>
    <row r="72" spans="1:20">
      <c r="A72" s="8" t="s">
        <v>114</v>
      </c>
      <c r="B72" s="202">
        <v>27</v>
      </c>
      <c r="C72" s="202">
        <v>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11.2644</v>
      </c>
      <c r="J72" s="21">
        <f t="shared" si="22"/>
        <v>6.2990999999999993</v>
      </c>
      <c r="K72" s="21">
        <f t="shared" si="23"/>
        <v>8.1242999999999999</v>
      </c>
      <c r="L72" s="21">
        <f t="shared" si="24"/>
        <v>1.3122</v>
      </c>
      <c r="M72" s="157">
        <f t="shared" si="25"/>
        <v>26.999999999999996</v>
      </c>
      <c r="N72" s="22"/>
      <c r="P72" s="37">
        <f t="shared" si="17"/>
        <v>11.2644</v>
      </c>
      <c r="Q72" s="37">
        <f t="shared" si="18"/>
        <v>6.2990999999999993</v>
      </c>
      <c r="R72" s="37">
        <f t="shared" si="19"/>
        <v>8.1242999999999999</v>
      </c>
      <c r="S72" s="37">
        <f t="shared" si="20"/>
        <v>1.3122</v>
      </c>
      <c r="T72" s="37">
        <f t="shared" si="26"/>
        <v>26.999999999999996</v>
      </c>
    </row>
    <row r="73" spans="1:20">
      <c r="A73" s="8" t="s">
        <v>115</v>
      </c>
      <c r="B73" s="202">
        <v>27</v>
      </c>
      <c r="C73" s="202">
        <v>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11.2644</v>
      </c>
      <c r="J73" s="21">
        <f t="shared" si="22"/>
        <v>6.2990999999999993</v>
      </c>
      <c r="K73" s="21">
        <f t="shared" si="23"/>
        <v>8.1242999999999999</v>
      </c>
      <c r="L73" s="21">
        <f t="shared" si="24"/>
        <v>1.3122</v>
      </c>
      <c r="M73" s="157">
        <f t="shared" si="25"/>
        <v>26.999999999999996</v>
      </c>
      <c r="N73" s="22"/>
      <c r="P73" s="37">
        <f t="shared" si="17"/>
        <v>11.2644</v>
      </c>
      <c r="Q73" s="37">
        <f t="shared" si="18"/>
        <v>6.2990999999999993</v>
      </c>
      <c r="R73" s="37">
        <f t="shared" si="19"/>
        <v>8.1242999999999999</v>
      </c>
      <c r="S73" s="37">
        <f t="shared" si="20"/>
        <v>1.3122</v>
      </c>
      <c r="T73" s="37">
        <f t="shared" si="26"/>
        <v>26.999999999999996</v>
      </c>
    </row>
    <row r="74" spans="1:20">
      <c r="A74" s="8" t="s">
        <v>116</v>
      </c>
      <c r="B74" s="202">
        <v>27</v>
      </c>
      <c r="C74" s="202">
        <v>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11.2644</v>
      </c>
      <c r="J74" s="21">
        <f t="shared" si="22"/>
        <v>6.2990999999999993</v>
      </c>
      <c r="K74" s="21">
        <f t="shared" si="23"/>
        <v>8.1242999999999999</v>
      </c>
      <c r="L74" s="21">
        <f t="shared" si="24"/>
        <v>1.3122</v>
      </c>
      <c r="M74" s="157">
        <f t="shared" si="25"/>
        <v>26.999999999999996</v>
      </c>
      <c r="N74" s="22"/>
      <c r="P74" s="37">
        <f t="shared" si="17"/>
        <v>11.2644</v>
      </c>
      <c r="Q74" s="37">
        <f t="shared" si="18"/>
        <v>6.2990999999999993</v>
      </c>
      <c r="R74" s="37">
        <f t="shared" si="19"/>
        <v>8.1242999999999999</v>
      </c>
      <c r="S74" s="37">
        <f t="shared" si="20"/>
        <v>1.3122</v>
      </c>
      <c r="T74" s="37">
        <f t="shared" si="26"/>
        <v>26.999999999999996</v>
      </c>
    </row>
    <row r="75" spans="1:20">
      <c r="A75" s="8" t="s">
        <v>117</v>
      </c>
      <c r="B75" s="202">
        <v>27</v>
      </c>
      <c r="C75" s="202">
        <v>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11.2644</v>
      </c>
      <c r="J75" s="21">
        <f t="shared" si="22"/>
        <v>6.2990999999999993</v>
      </c>
      <c r="K75" s="21">
        <f t="shared" si="23"/>
        <v>8.1242999999999999</v>
      </c>
      <c r="L75" s="21">
        <f t="shared" si="24"/>
        <v>1.3122</v>
      </c>
      <c r="M75" s="157">
        <f t="shared" si="25"/>
        <v>26.999999999999996</v>
      </c>
      <c r="N75" s="22"/>
      <c r="P75" s="37">
        <f t="shared" si="17"/>
        <v>11.2644</v>
      </c>
      <c r="Q75" s="37">
        <f t="shared" si="18"/>
        <v>6.2990999999999993</v>
      </c>
      <c r="R75" s="37">
        <f t="shared" si="19"/>
        <v>8.1242999999999999</v>
      </c>
      <c r="S75" s="37">
        <f t="shared" si="20"/>
        <v>1.3122</v>
      </c>
      <c r="T75" s="37">
        <f t="shared" si="26"/>
        <v>26.999999999999996</v>
      </c>
    </row>
    <row r="76" spans="1:20">
      <c r="A76" s="8" t="s">
        <v>118</v>
      </c>
      <c r="B76" s="202">
        <v>27</v>
      </c>
      <c r="C76" s="202">
        <v>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11.2644</v>
      </c>
      <c r="J76" s="21">
        <f t="shared" si="22"/>
        <v>6.2990999999999993</v>
      </c>
      <c r="K76" s="21">
        <f t="shared" si="23"/>
        <v>8.1242999999999999</v>
      </c>
      <c r="L76" s="21">
        <f t="shared" si="24"/>
        <v>1.3122</v>
      </c>
      <c r="M76" s="157">
        <f t="shared" si="25"/>
        <v>26.999999999999996</v>
      </c>
      <c r="N76" s="22"/>
      <c r="P76" s="37">
        <f t="shared" si="17"/>
        <v>11.2644</v>
      </c>
      <c r="Q76" s="37">
        <f t="shared" si="18"/>
        <v>6.2990999999999993</v>
      </c>
      <c r="R76" s="37">
        <f t="shared" si="19"/>
        <v>8.1242999999999999</v>
      </c>
      <c r="S76" s="37">
        <f t="shared" si="20"/>
        <v>1.3122</v>
      </c>
      <c r="T76" s="37">
        <f t="shared" si="26"/>
        <v>26.999999999999996</v>
      </c>
    </row>
    <row r="77" spans="1:20">
      <c r="A77" s="8" t="s">
        <v>119</v>
      </c>
      <c r="B77" s="202">
        <v>27</v>
      </c>
      <c r="C77" s="202">
        <v>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11.2644</v>
      </c>
      <c r="J77" s="21">
        <f t="shared" si="22"/>
        <v>6.2990999999999993</v>
      </c>
      <c r="K77" s="21">
        <f t="shared" si="23"/>
        <v>8.1242999999999999</v>
      </c>
      <c r="L77" s="21">
        <f t="shared" si="24"/>
        <v>1.3122</v>
      </c>
      <c r="M77" s="157">
        <f t="shared" si="25"/>
        <v>26.999999999999996</v>
      </c>
      <c r="N77" s="22"/>
      <c r="P77" s="37">
        <f t="shared" si="17"/>
        <v>11.2644</v>
      </c>
      <c r="Q77" s="37">
        <f t="shared" si="18"/>
        <v>6.2990999999999993</v>
      </c>
      <c r="R77" s="37">
        <f t="shared" si="19"/>
        <v>8.1242999999999999</v>
      </c>
      <c r="S77" s="37">
        <f t="shared" si="20"/>
        <v>1.3122</v>
      </c>
      <c r="T77" s="37">
        <f t="shared" si="26"/>
        <v>26.999999999999996</v>
      </c>
    </row>
    <row r="78" spans="1:20">
      <c r="A78" s="8" t="s">
        <v>120</v>
      </c>
      <c r="B78" s="202">
        <v>27</v>
      </c>
      <c r="C78" s="202">
        <v>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11.2644</v>
      </c>
      <c r="J78" s="21">
        <f t="shared" si="22"/>
        <v>6.2990999999999993</v>
      </c>
      <c r="K78" s="21">
        <f t="shared" si="23"/>
        <v>8.1242999999999999</v>
      </c>
      <c r="L78" s="21">
        <f t="shared" si="24"/>
        <v>1.3122</v>
      </c>
      <c r="M78" s="157">
        <f t="shared" si="25"/>
        <v>26.999999999999996</v>
      </c>
      <c r="N78" s="22"/>
      <c r="P78" s="37">
        <f t="shared" si="17"/>
        <v>11.2644</v>
      </c>
      <c r="Q78" s="37">
        <f t="shared" si="18"/>
        <v>6.2990999999999993</v>
      </c>
      <c r="R78" s="37">
        <f t="shared" si="19"/>
        <v>8.1242999999999999</v>
      </c>
      <c r="S78" s="37">
        <f t="shared" si="20"/>
        <v>1.3122</v>
      </c>
      <c r="T78" s="37">
        <f t="shared" si="26"/>
        <v>26.999999999999996</v>
      </c>
    </row>
    <row r="79" spans="1:20">
      <c r="A79" s="8" t="s">
        <v>121</v>
      </c>
      <c r="B79" s="202">
        <v>27</v>
      </c>
      <c r="C79" s="202">
        <v>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11.2644</v>
      </c>
      <c r="J79" s="21">
        <f t="shared" si="22"/>
        <v>6.2990999999999993</v>
      </c>
      <c r="K79" s="21">
        <f t="shared" si="23"/>
        <v>8.1242999999999999</v>
      </c>
      <c r="L79" s="21">
        <f t="shared" si="24"/>
        <v>1.3122</v>
      </c>
      <c r="M79" s="157">
        <f t="shared" si="25"/>
        <v>26.999999999999996</v>
      </c>
      <c r="N79" s="22"/>
      <c r="P79" s="37">
        <f t="shared" si="17"/>
        <v>11.2644</v>
      </c>
      <c r="Q79" s="37">
        <f t="shared" si="18"/>
        <v>6.2990999999999993</v>
      </c>
      <c r="R79" s="37">
        <f t="shared" si="19"/>
        <v>8.1242999999999999</v>
      </c>
      <c r="S79" s="37">
        <f t="shared" si="20"/>
        <v>1.3122</v>
      </c>
      <c r="T79" s="37">
        <f t="shared" si="26"/>
        <v>26.999999999999996</v>
      </c>
    </row>
    <row r="80" spans="1:20">
      <c r="A80" s="8" t="s">
        <v>122</v>
      </c>
      <c r="B80" s="202">
        <v>27</v>
      </c>
      <c r="C80" s="202">
        <v>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11.2644</v>
      </c>
      <c r="J80" s="21">
        <f t="shared" si="22"/>
        <v>6.2990999999999993</v>
      </c>
      <c r="K80" s="21">
        <f t="shared" si="23"/>
        <v>8.1242999999999999</v>
      </c>
      <c r="L80" s="21">
        <f t="shared" si="24"/>
        <v>1.3122</v>
      </c>
      <c r="M80" s="157">
        <f t="shared" si="25"/>
        <v>26.999999999999996</v>
      </c>
      <c r="N80" s="22"/>
      <c r="P80" s="37">
        <f t="shared" si="17"/>
        <v>11.2644</v>
      </c>
      <c r="Q80" s="37">
        <f t="shared" si="18"/>
        <v>6.2990999999999993</v>
      </c>
      <c r="R80" s="37">
        <f t="shared" si="19"/>
        <v>8.1242999999999999</v>
      </c>
      <c r="S80" s="37">
        <f t="shared" si="20"/>
        <v>1.3122</v>
      </c>
      <c r="T80" s="37">
        <f t="shared" si="26"/>
        <v>26.999999999999996</v>
      </c>
    </row>
    <row r="81" spans="1:20">
      <c r="A81" s="8" t="s">
        <v>123</v>
      </c>
      <c r="B81" s="202">
        <v>27</v>
      </c>
      <c r="C81" s="202">
        <v>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11.2644</v>
      </c>
      <c r="J81" s="21">
        <f t="shared" si="22"/>
        <v>6.2990999999999993</v>
      </c>
      <c r="K81" s="21">
        <f t="shared" si="23"/>
        <v>8.1242999999999999</v>
      </c>
      <c r="L81" s="21">
        <f t="shared" si="24"/>
        <v>1.3122</v>
      </c>
      <c r="M81" s="157">
        <f t="shared" si="25"/>
        <v>26.999999999999996</v>
      </c>
      <c r="N81" s="22"/>
      <c r="P81" s="37">
        <f t="shared" si="17"/>
        <v>11.2644</v>
      </c>
      <c r="Q81" s="37">
        <f t="shared" si="18"/>
        <v>6.2990999999999993</v>
      </c>
      <c r="R81" s="37">
        <f t="shared" si="19"/>
        <v>8.1242999999999999</v>
      </c>
      <c r="S81" s="37">
        <f t="shared" si="20"/>
        <v>1.3122</v>
      </c>
      <c r="T81" s="37">
        <f t="shared" si="26"/>
        <v>26.999999999999996</v>
      </c>
    </row>
    <row r="82" spans="1:20">
      <c r="A82" s="8" t="s">
        <v>124</v>
      </c>
      <c r="B82" s="202">
        <v>27</v>
      </c>
      <c r="C82" s="202">
        <v>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11.2644</v>
      </c>
      <c r="J82" s="21">
        <f t="shared" si="22"/>
        <v>6.2990999999999993</v>
      </c>
      <c r="K82" s="21">
        <f t="shared" si="23"/>
        <v>8.1242999999999999</v>
      </c>
      <c r="L82" s="21">
        <f t="shared" si="24"/>
        <v>1.3122</v>
      </c>
      <c r="M82" s="157">
        <f t="shared" si="25"/>
        <v>26.999999999999996</v>
      </c>
      <c r="N82" s="22"/>
      <c r="P82" s="37">
        <f t="shared" si="17"/>
        <v>11.2644</v>
      </c>
      <c r="Q82" s="37">
        <f t="shared" si="18"/>
        <v>6.2990999999999993</v>
      </c>
      <c r="R82" s="37">
        <f t="shared" si="19"/>
        <v>8.1242999999999999</v>
      </c>
      <c r="S82" s="37">
        <f t="shared" si="20"/>
        <v>1.3122</v>
      </c>
      <c r="T82" s="37">
        <f t="shared" si="26"/>
        <v>26.999999999999996</v>
      </c>
    </row>
    <row r="83" spans="1:20">
      <c r="A83" s="8" t="s">
        <v>125</v>
      </c>
      <c r="B83" s="202">
        <v>27</v>
      </c>
      <c r="C83" s="202">
        <v>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11.2644</v>
      </c>
      <c r="J83" s="21">
        <f t="shared" si="22"/>
        <v>6.2990999999999993</v>
      </c>
      <c r="K83" s="21">
        <f t="shared" si="23"/>
        <v>8.1242999999999999</v>
      </c>
      <c r="L83" s="21">
        <f t="shared" si="24"/>
        <v>1.3122</v>
      </c>
      <c r="M83" s="157">
        <f t="shared" si="25"/>
        <v>26.999999999999996</v>
      </c>
      <c r="N83" s="22"/>
      <c r="P83" s="37">
        <f t="shared" si="17"/>
        <v>11.2644</v>
      </c>
      <c r="Q83" s="37">
        <f t="shared" si="18"/>
        <v>6.2990999999999993</v>
      </c>
      <c r="R83" s="37">
        <f t="shared" si="19"/>
        <v>8.1242999999999999</v>
      </c>
      <c r="S83" s="37">
        <f t="shared" si="20"/>
        <v>1.3122</v>
      </c>
      <c r="T83" s="37">
        <f t="shared" si="26"/>
        <v>26.999999999999996</v>
      </c>
    </row>
    <row r="84" spans="1:20">
      <c r="A84" s="8" t="s">
        <v>126</v>
      </c>
      <c r="B84" s="202">
        <v>27</v>
      </c>
      <c r="C84" s="202">
        <v>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11.2644</v>
      </c>
      <c r="J84" s="21">
        <f t="shared" si="22"/>
        <v>6.2990999999999993</v>
      </c>
      <c r="K84" s="21">
        <f t="shared" si="23"/>
        <v>8.1242999999999999</v>
      </c>
      <c r="L84" s="21">
        <f t="shared" si="24"/>
        <v>1.3122</v>
      </c>
      <c r="M84" s="157">
        <f t="shared" si="25"/>
        <v>26.999999999999996</v>
      </c>
      <c r="N84" s="22"/>
      <c r="P84" s="37">
        <f t="shared" si="17"/>
        <v>11.2644</v>
      </c>
      <c r="Q84" s="37">
        <f t="shared" si="18"/>
        <v>6.2990999999999993</v>
      </c>
      <c r="R84" s="37">
        <f t="shared" si="19"/>
        <v>8.1242999999999999</v>
      </c>
      <c r="S84" s="37">
        <f t="shared" si="20"/>
        <v>1.3122</v>
      </c>
      <c r="T84" s="37">
        <f t="shared" si="26"/>
        <v>26.999999999999996</v>
      </c>
    </row>
    <row r="85" spans="1:20">
      <c r="A85" s="8" t="s">
        <v>127</v>
      </c>
      <c r="B85" s="202">
        <v>27</v>
      </c>
      <c r="C85" s="202">
        <v>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11.2644</v>
      </c>
      <c r="J85" s="21">
        <f t="shared" si="22"/>
        <v>6.2990999999999993</v>
      </c>
      <c r="K85" s="21">
        <f t="shared" si="23"/>
        <v>8.1242999999999999</v>
      </c>
      <c r="L85" s="21">
        <f t="shared" si="24"/>
        <v>1.3122</v>
      </c>
      <c r="M85" s="157">
        <f t="shared" si="25"/>
        <v>26.999999999999996</v>
      </c>
      <c r="N85" s="22"/>
      <c r="P85" s="37">
        <f t="shared" si="17"/>
        <v>11.2644</v>
      </c>
      <c r="Q85" s="37">
        <f t="shared" si="18"/>
        <v>6.2990999999999993</v>
      </c>
      <c r="R85" s="37">
        <f t="shared" si="19"/>
        <v>8.1242999999999999</v>
      </c>
      <c r="S85" s="37">
        <f t="shared" si="20"/>
        <v>1.3122</v>
      </c>
      <c r="T85" s="37">
        <f t="shared" si="26"/>
        <v>26.999999999999996</v>
      </c>
    </row>
    <row r="86" spans="1:20">
      <c r="A86" s="8" t="s">
        <v>128</v>
      </c>
      <c r="B86" s="202">
        <v>27</v>
      </c>
      <c r="C86" s="202">
        <v>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11.2644</v>
      </c>
      <c r="J86" s="21">
        <f t="shared" si="22"/>
        <v>6.2990999999999993</v>
      </c>
      <c r="K86" s="21">
        <f t="shared" si="23"/>
        <v>8.1242999999999999</v>
      </c>
      <c r="L86" s="21">
        <f t="shared" si="24"/>
        <v>1.3122</v>
      </c>
      <c r="M86" s="157">
        <f t="shared" si="25"/>
        <v>26.999999999999996</v>
      </c>
      <c r="N86" s="22"/>
      <c r="P86" s="37">
        <f t="shared" si="17"/>
        <v>11.2644</v>
      </c>
      <c r="Q86" s="37">
        <f t="shared" si="18"/>
        <v>6.2990999999999993</v>
      </c>
      <c r="R86" s="37">
        <f t="shared" si="19"/>
        <v>8.1242999999999999</v>
      </c>
      <c r="S86" s="37">
        <f t="shared" si="20"/>
        <v>1.3122</v>
      </c>
      <c r="T86" s="37">
        <f t="shared" si="26"/>
        <v>26.999999999999996</v>
      </c>
    </row>
    <row r="87" spans="1:20">
      <c r="A87" s="8" t="s">
        <v>129</v>
      </c>
      <c r="B87" s="202">
        <v>27</v>
      </c>
      <c r="C87" s="202">
        <v>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11.2644</v>
      </c>
      <c r="J87" s="21">
        <f t="shared" si="22"/>
        <v>6.2990999999999993</v>
      </c>
      <c r="K87" s="21">
        <f t="shared" si="23"/>
        <v>8.1242999999999999</v>
      </c>
      <c r="L87" s="21">
        <f t="shared" si="24"/>
        <v>1.3122</v>
      </c>
      <c r="M87" s="157">
        <f t="shared" si="25"/>
        <v>26.999999999999996</v>
      </c>
      <c r="N87" s="22"/>
      <c r="P87" s="37">
        <f t="shared" si="17"/>
        <v>11.2644</v>
      </c>
      <c r="Q87" s="37">
        <f t="shared" si="18"/>
        <v>6.2990999999999993</v>
      </c>
      <c r="R87" s="37">
        <f t="shared" si="19"/>
        <v>8.1242999999999999</v>
      </c>
      <c r="S87" s="37">
        <f t="shared" si="20"/>
        <v>1.3122</v>
      </c>
      <c r="T87" s="37">
        <f t="shared" si="26"/>
        <v>26.999999999999996</v>
      </c>
    </row>
    <row r="88" spans="1:20">
      <c r="A88" s="8" t="s">
        <v>130</v>
      </c>
      <c r="B88" s="202">
        <v>27</v>
      </c>
      <c r="C88" s="202">
        <v>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11.2644</v>
      </c>
      <c r="J88" s="21">
        <f t="shared" si="22"/>
        <v>6.2990999999999993</v>
      </c>
      <c r="K88" s="21">
        <f t="shared" si="23"/>
        <v>8.1242999999999999</v>
      </c>
      <c r="L88" s="21">
        <f t="shared" si="24"/>
        <v>1.3122</v>
      </c>
      <c r="M88" s="157">
        <f t="shared" si="25"/>
        <v>26.999999999999996</v>
      </c>
      <c r="N88" s="22"/>
      <c r="P88" s="37">
        <f t="shared" si="17"/>
        <v>11.2644</v>
      </c>
      <c r="Q88" s="37">
        <f t="shared" si="18"/>
        <v>6.2990999999999993</v>
      </c>
      <c r="R88" s="37">
        <f t="shared" si="19"/>
        <v>8.1242999999999999</v>
      </c>
      <c r="S88" s="37">
        <f t="shared" si="20"/>
        <v>1.3122</v>
      </c>
      <c r="T88" s="37">
        <f t="shared" si="26"/>
        <v>26.999999999999996</v>
      </c>
    </row>
    <row r="89" spans="1:20">
      <c r="A89" s="8" t="s">
        <v>131</v>
      </c>
      <c r="B89" s="202">
        <v>27</v>
      </c>
      <c r="C89" s="202">
        <v>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11.2644</v>
      </c>
      <c r="J89" s="21">
        <f t="shared" si="22"/>
        <v>6.2990999999999993</v>
      </c>
      <c r="K89" s="21">
        <f t="shared" si="23"/>
        <v>8.1242999999999999</v>
      </c>
      <c r="L89" s="21">
        <f t="shared" si="24"/>
        <v>1.3122</v>
      </c>
      <c r="M89" s="157">
        <f t="shared" si="25"/>
        <v>26.999999999999996</v>
      </c>
      <c r="N89" s="22"/>
      <c r="P89" s="37">
        <f t="shared" si="17"/>
        <v>11.2644</v>
      </c>
      <c r="Q89" s="37">
        <f t="shared" si="18"/>
        <v>6.2990999999999993</v>
      </c>
      <c r="R89" s="37">
        <f t="shared" si="19"/>
        <v>8.1242999999999999</v>
      </c>
      <c r="S89" s="37">
        <f t="shared" si="20"/>
        <v>1.3122</v>
      </c>
      <c r="T89" s="37">
        <f t="shared" si="26"/>
        <v>26.999999999999996</v>
      </c>
    </row>
    <row r="90" spans="1:20">
      <c r="A90" s="8" t="s">
        <v>132</v>
      </c>
      <c r="B90" s="202">
        <v>27</v>
      </c>
      <c r="C90" s="202">
        <v>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11.2644</v>
      </c>
      <c r="J90" s="21">
        <f t="shared" si="22"/>
        <v>6.2990999999999993</v>
      </c>
      <c r="K90" s="21">
        <f t="shared" si="23"/>
        <v>8.1242999999999999</v>
      </c>
      <c r="L90" s="21">
        <f t="shared" si="24"/>
        <v>1.3122</v>
      </c>
      <c r="M90" s="157">
        <f t="shared" si="25"/>
        <v>26.999999999999996</v>
      </c>
      <c r="N90" s="22"/>
      <c r="P90" s="37">
        <f t="shared" si="17"/>
        <v>11.2644</v>
      </c>
      <c r="Q90" s="37">
        <f t="shared" si="18"/>
        <v>6.2990999999999993</v>
      </c>
      <c r="R90" s="37">
        <f t="shared" si="19"/>
        <v>8.1242999999999999</v>
      </c>
      <c r="S90" s="37">
        <f t="shared" si="20"/>
        <v>1.3122</v>
      </c>
      <c r="T90" s="37">
        <f t="shared" si="26"/>
        <v>26.999999999999996</v>
      </c>
    </row>
    <row r="91" spans="1:20">
      <c r="A91" s="8" t="s">
        <v>133</v>
      </c>
      <c r="B91" s="202">
        <v>27</v>
      </c>
      <c r="C91" s="202">
        <v>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11.2644</v>
      </c>
      <c r="J91" s="21">
        <f t="shared" si="22"/>
        <v>6.2990999999999993</v>
      </c>
      <c r="K91" s="21">
        <f t="shared" si="23"/>
        <v>8.1242999999999999</v>
      </c>
      <c r="L91" s="21">
        <f t="shared" si="24"/>
        <v>1.3122</v>
      </c>
      <c r="M91" s="157">
        <f t="shared" si="25"/>
        <v>26.999999999999996</v>
      </c>
      <c r="N91" s="22"/>
      <c r="P91" s="37">
        <f t="shared" si="17"/>
        <v>11.2644</v>
      </c>
      <c r="Q91" s="37">
        <f t="shared" si="18"/>
        <v>6.2990999999999993</v>
      </c>
      <c r="R91" s="37">
        <f t="shared" si="19"/>
        <v>8.1242999999999999</v>
      </c>
      <c r="S91" s="37">
        <f t="shared" si="20"/>
        <v>1.3122</v>
      </c>
      <c r="T91" s="37">
        <f t="shared" si="26"/>
        <v>26.999999999999996</v>
      </c>
    </row>
    <row r="92" spans="1:20">
      <c r="A92" s="8" t="s">
        <v>134</v>
      </c>
      <c r="B92" s="202">
        <v>27</v>
      </c>
      <c r="C92" s="202">
        <v>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11.2644</v>
      </c>
      <c r="J92" s="21">
        <f t="shared" si="22"/>
        <v>6.2990999999999993</v>
      </c>
      <c r="K92" s="21">
        <f t="shared" si="23"/>
        <v>8.1242999999999999</v>
      </c>
      <c r="L92" s="21">
        <f t="shared" si="24"/>
        <v>1.3122</v>
      </c>
      <c r="M92" s="157">
        <f t="shared" si="25"/>
        <v>26.999999999999996</v>
      </c>
      <c r="N92" s="22"/>
      <c r="P92" s="37">
        <f t="shared" si="17"/>
        <v>11.2644</v>
      </c>
      <c r="Q92" s="37">
        <f t="shared" si="18"/>
        <v>6.2990999999999993</v>
      </c>
      <c r="R92" s="37">
        <f t="shared" si="19"/>
        <v>8.1242999999999999</v>
      </c>
      <c r="S92" s="37">
        <f t="shared" si="20"/>
        <v>1.3122</v>
      </c>
      <c r="T92" s="37">
        <f t="shared" si="26"/>
        <v>26.999999999999996</v>
      </c>
    </row>
    <row r="93" spans="1:20">
      <c r="A93" s="8" t="s">
        <v>135</v>
      </c>
      <c r="B93" s="202">
        <v>27</v>
      </c>
      <c r="C93" s="202">
        <v>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11.2644</v>
      </c>
      <c r="J93" s="21">
        <f t="shared" si="22"/>
        <v>6.2990999999999993</v>
      </c>
      <c r="K93" s="21">
        <f t="shared" si="23"/>
        <v>8.1242999999999999</v>
      </c>
      <c r="L93" s="21">
        <f t="shared" si="24"/>
        <v>1.3122</v>
      </c>
      <c r="M93" s="157">
        <f t="shared" si="25"/>
        <v>26.999999999999996</v>
      </c>
      <c r="N93" s="22"/>
      <c r="P93" s="37">
        <f t="shared" si="17"/>
        <v>11.2644</v>
      </c>
      <c r="Q93" s="37">
        <f t="shared" si="18"/>
        <v>6.2990999999999993</v>
      </c>
      <c r="R93" s="37">
        <f t="shared" si="19"/>
        <v>8.1242999999999999</v>
      </c>
      <c r="S93" s="37">
        <f t="shared" si="20"/>
        <v>1.3122</v>
      </c>
      <c r="T93" s="37">
        <f t="shared" si="26"/>
        <v>26.999999999999996</v>
      </c>
    </row>
    <row r="94" spans="1:20">
      <c r="A94" s="8" t="s">
        <v>136</v>
      </c>
      <c r="B94" s="202">
        <v>27</v>
      </c>
      <c r="C94" s="202">
        <v>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11.2644</v>
      </c>
      <c r="J94" s="21">
        <f t="shared" si="22"/>
        <v>6.2990999999999993</v>
      </c>
      <c r="K94" s="21">
        <f t="shared" si="23"/>
        <v>8.1242999999999999</v>
      </c>
      <c r="L94" s="21">
        <f t="shared" si="24"/>
        <v>1.3122</v>
      </c>
      <c r="M94" s="157">
        <f t="shared" si="25"/>
        <v>26.999999999999996</v>
      </c>
      <c r="N94" s="22"/>
      <c r="P94" s="37">
        <f t="shared" si="17"/>
        <v>11.2644</v>
      </c>
      <c r="Q94" s="37">
        <f t="shared" si="18"/>
        <v>6.2990999999999993</v>
      </c>
      <c r="R94" s="37">
        <f t="shared" si="19"/>
        <v>8.1242999999999999</v>
      </c>
      <c r="S94" s="37">
        <f t="shared" si="20"/>
        <v>1.3122</v>
      </c>
      <c r="T94" s="37">
        <f t="shared" si="26"/>
        <v>26.999999999999996</v>
      </c>
    </row>
    <row r="95" spans="1:20">
      <c r="A95" s="8" t="s">
        <v>137</v>
      </c>
      <c r="B95" s="202">
        <v>27</v>
      </c>
      <c r="C95" s="202">
        <v>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11.2644</v>
      </c>
      <c r="J95" s="21">
        <f t="shared" si="22"/>
        <v>6.2990999999999993</v>
      </c>
      <c r="K95" s="21">
        <f t="shared" si="23"/>
        <v>8.1242999999999999</v>
      </c>
      <c r="L95" s="21">
        <f t="shared" si="24"/>
        <v>1.3122</v>
      </c>
      <c r="M95" s="157">
        <f t="shared" si="25"/>
        <v>26.999999999999996</v>
      </c>
      <c r="N95" s="22"/>
      <c r="P95" s="37">
        <f t="shared" si="17"/>
        <v>11.2644</v>
      </c>
      <c r="Q95" s="37">
        <f t="shared" si="18"/>
        <v>6.2990999999999993</v>
      </c>
      <c r="R95" s="37">
        <f t="shared" si="19"/>
        <v>8.1242999999999999</v>
      </c>
      <c r="S95" s="37">
        <f t="shared" si="20"/>
        <v>1.3122</v>
      </c>
      <c r="T95" s="37">
        <f t="shared" si="26"/>
        <v>26.999999999999996</v>
      </c>
    </row>
    <row r="96" spans="1:20">
      <c r="A96" s="8" t="s">
        <v>138</v>
      </c>
      <c r="B96" s="202">
        <v>27</v>
      </c>
      <c r="C96" s="202">
        <v>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11.2644</v>
      </c>
      <c r="J96" s="21">
        <f t="shared" si="22"/>
        <v>6.2990999999999993</v>
      </c>
      <c r="K96" s="21">
        <f t="shared" si="23"/>
        <v>8.1242999999999999</v>
      </c>
      <c r="L96" s="21">
        <f t="shared" si="24"/>
        <v>1.3122</v>
      </c>
      <c r="M96" s="157">
        <f t="shared" si="25"/>
        <v>26.999999999999996</v>
      </c>
      <c r="N96" s="22"/>
      <c r="P96" s="37">
        <f t="shared" si="17"/>
        <v>11.2644</v>
      </c>
      <c r="Q96" s="37">
        <f t="shared" si="18"/>
        <v>6.2990999999999993</v>
      </c>
      <c r="R96" s="37">
        <f t="shared" si="19"/>
        <v>8.1242999999999999</v>
      </c>
      <c r="S96" s="37">
        <f t="shared" si="20"/>
        <v>1.3122</v>
      </c>
      <c r="T96" s="37">
        <f t="shared" si="26"/>
        <v>26.999999999999996</v>
      </c>
    </row>
    <row r="97" spans="1:23">
      <c r="A97" s="8" t="s">
        <v>139</v>
      </c>
      <c r="B97" s="202">
        <v>27</v>
      </c>
      <c r="C97" s="202">
        <v>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11.2644</v>
      </c>
      <c r="J97" s="21">
        <f t="shared" si="22"/>
        <v>6.2990999999999993</v>
      </c>
      <c r="K97" s="21">
        <f t="shared" si="23"/>
        <v>8.1242999999999999</v>
      </c>
      <c r="L97" s="21">
        <f t="shared" si="24"/>
        <v>1.3122</v>
      </c>
      <c r="M97" s="157">
        <f t="shared" si="25"/>
        <v>26.999999999999996</v>
      </c>
      <c r="N97" s="22"/>
      <c r="P97" s="37">
        <f t="shared" si="17"/>
        <v>11.2644</v>
      </c>
      <c r="Q97" s="37">
        <f t="shared" si="18"/>
        <v>6.2990999999999993</v>
      </c>
      <c r="R97" s="37">
        <f t="shared" si="19"/>
        <v>8.1242999999999999</v>
      </c>
      <c r="S97" s="37">
        <f t="shared" si="20"/>
        <v>1.3122</v>
      </c>
      <c r="T97" s="37">
        <f t="shared" si="26"/>
        <v>26.999999999999996</v>
      </c>
    </row>
    <row r="98" spans="1:23" ht="15.75" thickBot="1">
      <c r="A98" s="8" t="s">
        <v>140</v>
      </c>
      <c r="B98" s="202">
        <v>27</v>
      </c>
      <c r="C98" s="202">
        <v>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11.2644</v>
      </c>
      <c r="J98" s="21">
        <f t="shared" si="22"/>
        <v>6.2990999999999993</v>
      </c>
      <c r="K98" s="21">
        <f t="shared" si="23"/>
        <v>8.1242999999999999</v>
      </c>
      <c r="L98" s="21">
        <f t="shared" si="24"/>
        <v>1.3122</v>
      </c>
      <c r="M98" s="157">
        <f t="shared" si="25"/>
        <v>26.999999999999996</v>
      </c>
      <c r="N98" s="22"/>
      <c r="P98" s="37">
        <f t="shared" si="17"/>
        <v>11.2644</v>
      </c>
      <c r="Q98" s="37">
        <f t="shared" si="18"/>
        <v>6.2990999999999993</v>
      </c>
      <c r="R98" s="37">
        <f t="shared" si="19"/>
        <v>8.1242999999999999</v>
      </c>
      <c r="S98" s="37">
        <f t="shared" si="20"/>
        <v>1.3122</v>
      </c>
      <c r="T98" s="37">
        <f t="shared" si="26"/>
        <v>26.999999999999996</v>
      </c>
    </row>
    <row r="99" spans="1:23" ht="15.75" thickBot="1">
      <c r="A99" s="8" t="s">
        <v>171</v>
      </c>
      <c r="B99" s="20">
        <f t="shared" ref="B99:H99" si="27">SUM(B3:B98)/4000</f>
        <v>0.64432499999999959</v>
      </c>
      <c r="C99" s="20">
        <f t="shared" si="27"/>
        <v>0.64432499999999959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0.26881239000000046</v>
      </c>
      <c r="J99" s="158">
        <f t="shared" ref="J99:L99" si="28">SUM(J3:J98)/4000</f>
        <v>0.15032102249999982</v>
      </c>
      <c r="K99" s="158">
        <f t="shared" si="28"/>
        <v>0.19387739249999961</v>
      </c>
      <c r="L99" s="158">
        <f t="shared" si="28"/>
        <v>3.1314195000000059E-2</v>
      </c>
      <c r="M99" s="159">
        <f>SUM(M3:M98)/4000</f>
        <v>0.64432499999999959</v>
      </c>
      <c r="N99" s="23"/>
      <c r="P99" s="37">
        <f>SUM(P3:P98)/4000</f>
        <v>0.26881239000000046</v>
      </c>
      <c r="Q99" s="37">
        <f t="shared" ref="Q99:S99" si="29">SUM(Q3:Q98)/4000</f>
        <v>0.15032102249999982</v>
      </c>
      <c r="R99" s="37">
        <f t="shared" si="29"/>
        <v>0.19387739249999961</v>
      </c>
      <c r="S99" s="37">
        <f t="shared" si="29"/>
        <v>3.1314195000000059E-2</v>
      </c>
      <c r="T99" s="37">
        <f t="shared" si="26"/>
        <v>0.64432499999999993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B11" sqref="AB11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-210</v>
      </c>
      <c r="P3" s="53">
        <v>-283</v>
      </c>
      <c r="Q3" s="53">
        <v>0</v>
      </c>
      <c r="R3" s="53">
        <v>0</v>
      </c>
      <c r="S3" s="72">
        <v>0</v>
      </c>
      <c r="U3" s="73">
        <v>0</v>
      </c>
      <c r="V3" s="74">
        <v>-493</v>
      </c>
      <c r="W3">
        <v>0</v>
      </c>
      <c r="X3">
        <v>-210</v>
      </c>
      <c r="Y3">
        <v>0</v>
      </c>
      <c r="Z3">
        <v>0</v>
      </c>
      <c r="AA3">
        <v>-283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-225</v>
      </c>
      <c r="P4" s="46">
        <v>-295</v>
      </c>
      <c r="Q4" s="46">
        <v>0</v>
      </c>
      <c r="R4" s="46">
        <v>0</v>
      </c>
      <c r="S4" s="74">
        <v>0</v>
      </c>
      <c r="U4" s="73">
        <v>0</v>
      </c>
      <c r="V4" s="74">
        <v>-520</v>
      </c>
      <c r="W4">
        <v>0</v>
      </c>
      <c r="X4">
        <v>-225</v>
      </c>
      <c r="Y4">
        <v>0</v>
      </c>
      <c r="Z4">
        <v>0</v>
      </c>
      <c r="AA4">
        <v>-295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-235</v>
      </c>
      <c r="P5" s="46">
        <v>-283.2</v>
      </c>
      <c r="Q5" s="46">
        <v>0</v>
      </c>
      <c r="R5" s="46">
        <v>0</v>
      </c>
      <c r="S5" s="74">
        <v>0</v>
      </c>
      <c r="U5" s="73">
        <v>0</v>
      </c>
      <c r="V5" s="74">
        <v>-518.20000000000005</v>
      </c>
      <c r="W5">
        <v>0</v>
      </c>
      <c r="X5">
        <v>-235</v>
      </c>
      <c r="Y5">
        <v>0</v>
      </c>
      <c r="Z5">
        <v>0</v>
      </c>
      <c r="AA5">
        <v>-283.2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-214</v>
      </c>
      <c r="P6" s="46">
        <v>-293.60000000000002</v>
      </c>
      <c r="Q6" s="46">
        <v>0</v>
      </c>
      <c r="R6" s="46">
        <v>0</v>
      </c>
      <c r="S6" s="74">
        <v>0</v>
      </c>
      <c r="U6" s="73">
        <v>0</v>
      </c>
      <c r="V6" s="74">
        <v>-507.6</v>
      </c>
      <c r="W6">
        <v>0</v>
      </c>
      <c r="X6">
        <v>-214</v>
      </c>
      <c r="Y6">
        <v>0</v>
      </c>
      <c r="Z6">
        <v>0</v>
      </c>
      <c r="AA6">
        <v>-293.60000000000002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-284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-284</v>
      </c>
      <c r="W7">
        <v>0</v>
      </c>
      <c r="X7">
        <v>-284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-294</v>
      </c>
      <c r="P8" s="46">
        <v>-0.9</v>
      </c>
      <c r="Q8" s="46">
        <v>0</v>
      </c>
      <c r="R8" s="46">
        <v>0</v>
      </c>
      <c r="S8" s="74">
        <v>0</v>
      </c>
      <c r="U8" s="73">
        <v>0</v>
      </c>
      <c r="V8" s="74">
        <v>-294.89999999999998</v>
      </c>
      <c r="W8">
        <v>0</v>
      </c>
      <c r="X8">
        <v>-294</v>
      </c>
      <c r="Y8">
        <v>0</v>
      </c>
      <c r="Z8">
        <v>0</v>
      </c>
      <c r="AA8">
        <v>-0.9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-314</v>
      </c>
      <c r="P9" s="46">
        <v>-9.9</v>
      </c>
      <c r="Q9" s="46">
        <v>0</v>
      </c>
      <c r="R9" s="46">
        <v>0</v>
      </c>
      <c r="S9" s="74">
        <v>0</v>
      </c>
      <c r="U9" s="73">
        <v>0</v>
      </c>
      <c r="V9" s="74">
        <v>-323.89999999999998</v>
      </c>
      <c r="W9">
        <v>0</v>
      </c>
      <c r="X9">
        <v>-314</v>
      </c>
      <c r="Y9">
        <v>0</v>
      </c>
      <c r="Z9">
        <v>0</v>
      </c>
      <c r="AA9">
        <v>-9.9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-291</v>
      </c>
      <c r="P10" s="46">
        <v>-14.7</v>
      </c>
      <c r="Q10" s="46">
        <v>0</v>
      </c>
      <c r="R10" s="46">
        <v>0</v>
      </c>
      <c r="S10" s="74">
        <v>0</v>
      </c>
      <c r="U10" s="73">
        <v>0</v>
      </c>
      <c r="V10" s="74">
        <v>-305.7</v>
      </c>
      <c r="W10">
        <v>0</v>
      </c>
      <c r="X10">
        <v>-291</v>
      </c>
      <c r="Y10">
        <v>0</v>
      </c>
      <c r="Z10">
        <v>0</v>
      </c>
      <c r="AA10">
        <v>-14.7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-290.2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-290.2</v>
      </c>
      <c r="W11">
        <v>0</v>
      </c>
      <c r="X11">
        <v>-290.2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-292</v>
      </c>
      <c r="P12" s="46">
        <v>-4.5</v>
      </c>
      <c r="Q12" s="46">
        <v>0</v>
      </c>
      <c r="R12" s="46">
        <v>0</v>
      </c>
      <c r="S12" s="74">
        <v>0</v>
      </c>
      <c r="U12" s="73">
        <v>0</v>
      </c>
      <c r="V12" s="74">
        <v>-296.5</v>
      </c>
      <c r="W12">
        <v>0</v>
      </c>
      <c r="X12">
        <v>-292</v>
      </c>
      <c r="Y12">
        <v>0</v>
      </c>
      <c r="Z12">
        <v>0</v>
      </c>
      <c r="AA12">
        <v>-4.5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-297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-297</v>
      </c>
      <c r="W13">
        <v>0</v>
      </c>
      <c r="X13">
        <v>-297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-302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-302</v>
      </c>
      <c r="W14">
        <v>0</v>
      </c>
      <c r="X14">
        <v>-302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-292</v>
      </c>
      <c r="P15" s="46">
        <v>-1.3</v>
      </c>
      <c r="Q15" s="46">
        <v>0</v>
      </c>
      <c r="R15" s="46">
        <v>0</v>
      </c>
      <c r="S15" s="74">
        <v>0</v>
      </c>
      <c r="U15" s="73">
        <v>0</v>
      </c>
      <c r="V15" s="74">
        <v>-293.3</v>
      </c>
      <c r="W15">
        <v>0</v>
      </c>
      <c r="X15">
        <v>-292</v>
      </c>
      <c r="Y15">
        <v>0</v>
      </c>
      <c r="Z15">
        <v>0</v>
      </c>
      <c r="AA15">
        <v>-1.3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-287</v>
      </c>
      <c r="P16" s="46">
        <v>-3.7</v>
      </c>
      <c r="Q16" s="46">
        <v>0</v>
      </c>
      <c r="R16" s="46">
        <v>0</v>
      </c>
      <c r="S16" s="74">
        <v>0</v>
      </c>
      <c r="U16" s="73">
        <v>0</v>
      </c>
      <c r="V16" s="74">
        <v>-290.7</v>
      </c>
      <c r="W16">
        <v>0</v>
      </c>
      <c r="X16">
        <v>-287</v>
      </c>
      <c r="Y16">
        <v>0</v>
      </c>
      <c r="Z16">
        <v>0</v>
      </c>
      <c r="AA16">
        <v>-3.7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-297</v>
      </c>
      <c r="P17" s="46">
        <v>-1.2</v>
      </c>
      <c r="Q17" s="46">
        <v>0</v>
      </c>
      <c r="R17" s="46">
        <v>0</v>
      </c>
      <c r="S17" s="74">
        <v>0</v>
      </c>
      <c r="U17" s="73">
        <v>0</v>
      </c>
      <c r="V17" s="74">
        <v>-298.2</v>
      </c>
      <c r="W17">
        <v>0</v>
      </c>
      <c r="X17">
        <v>-297</v>
      </c>
      <c r="Y17">
        <v>0</v>
      </c>
      <c r="Z17">
        <v>0</v>
      </c>
      <c r="AA17">
        <v>-1.2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-297</v>
      </c>
      <c r="P18" s="46">
        <v>-9.1</v>
      </c>
      <c r="Q18" s="46">
        <v>0</v>
      </c>
      <c r="R18" s="46">
        <v>0</v>
      </c>
      <c r="S18" s="74">
        <v>0</v>
      </c>
      <c r="U18" s="73">
        <v>0</v>
      </c>
      <c r="V18" s="74">
        <v>-306.10000000000002</v>
      </c>
      <c r="W18">
        <v>0</v>
      </c>
      <c r="X18">
        <v>-297</v>
      </c>
      <c r="Y18">
        <v>0</v>
      </c>
      <c r="Z18">
        <v>0</v>
      </c>
      <c r="AA18">
        <v>-9.1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-297</v>
      </c>
      <c r="P19" s="46">
        <v>-4.8</v>
      </c>
      <c r="Q19" s="46">
        <v>0</v>
      </c>
      <c r="R19" s="46">
        <v>0</v>
      </c>
      <c r="S19" s="74">
        <v>0</v>
      </c>
      <c r="U19" s="73">
        <v>0</v>
      </c>
      <c r="V19" s="74">
        <v>-301.8</v>
      </c>
      <c r="W19">
        <v>0</v>
      </c>
      <c r="X19">
        <v>-297</v>
      </c>
      <c r="Y19">
        <v>0</v>
      </c>
      <c r="Z19">
        <v>0</v>
      </c>
      <c r="AA19">
        <v>-4.8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-301</v>
      </c>
      <c r="P20" s="46">
        <v>-38</v>
      </c>
      <c r="Q20" s="46">
        <v>0</v>
      </c>
      <c r="R20" s="46">
        <v>0</v>
      </c>
      <c r="S20" s="74">
        <v>0</v>
      </c>
      <c r="U20" s="73">
        <v>0</v>
      </c>
      <c r="V20" s="74">
        <v>-339</v>
      </c>
      <c r="W20">
        <v>0</v>
      </c>
      <c r="X20">
        <v>-301</v>
      </c>
      <c r="Y20">
        <v>0</v>
      </c>
      <c r="Z20">
        <v>0</v>
      </c>
      <c r="AA20">
        <v>-38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-291</v>
      </c>
      <c r="P21" s="46">
        <v>-35.1</v>
      </c>
      <c r="Q21" s="46">
        <v>0</v>
      </c>
      <c r="R21" s="46">
        <v>0</v>
      </c>
      <c r="S21" s="74">
        <v>0</v>
      </c>
      <c r="U21" s="73">
        <v>0</v>
      </c>
      <c r="V21" s="74">
        <v>-326.10000000000002</v>
      </c>
      <c r="W21">
        <v>0</v>
      </c>
      <c r="X21">
        <v>-291</v>
      </c>
      <c r="Y21">
        <v>0</v>
      </c>
      <c r="Z21">
        <v>0</v>
      </c>
      <c r="AA21">
        <v>-35.1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-309</v>
      </c>
      <c r="P22" s="46">
        <v>-27.1</v>
      </c>
      <c r="Q22" s="46">
        <v>0</v>
      </c>
      <c r="R22" s="46">
        <v>0</v>
      </c>
      <c r="S22" s="74">
        <v>0</v>
      </c>
      <c r="U22" s="73">
        <v>0</v>
      </c>
      <c r="V22" s="74">
        <v>-336.1</v>
      </c>
      <c r="W22">
        <v>0</v>
      </c>
      <c r="X22">
        <v>-309</v>
      </c>
      <c r="Y22">
        <v>0</v>
      </c>
      <c r="Z22">
        <v>0</v>
      </c>
      <c r="AA22">
        <v>-27.1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-239</v>
      </c>
      <c r="P23" s="46">
        <v>-9.8000000000000007</v>
      </c>
      <c r="Q23" s="46">
        <v>0</v>
      </c>
      <c r="R23" s="46">
        <v>0</v>
      </c>
      <c r="S23" s="74">
        <v>0</v>
      </c>
      <c r="U23" s="73">
        <v>0</v>
      </c>
      <c r="V23" s="74">
        <v>-248.8</v>
      </c>
      <c r="W23">
        <v>0</v>
      </c>
      <c r="X23">
        <v>-239</v>
      </c>
      <c r="Y23">
        <v>0</v>
      </c>
      <c r="Z23">
        <v>0</v>
      </c>
      <c r="AA23">
        <v>-9.8000000000000007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-229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-229</v>
      </c>
      <c r="W24">
        <v>0</v>
      </c>
      <c r="X24">
        <v>-229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-214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-214</v>
      </c>
      <c r="W25">
        <v>0</v>
      </c>
      <c r="X25">
        <v>-214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-194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-194</v>
      </c>
      <c r="W26">
        <v>0</v>
      </c>
      <c r="X26">
        <v>-194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-281</v>
      </c>
      <c r="P27" s="46">
        <v>-39.200000000000003</v>
      </c>
      <c r="Q27" s="46">
        <v>0</v>
      </c>
      <c r="R27" s="46">
        <v>0</v>
      </c>
      <c r="S27" s="74">
        <v>0</v>
      </c>
      <c r="U27" s="73">
        <v>0</v>
      </c>
      <c r="V27" s="74">
        <v>-320.2</v>
      </c>
      <c r="W27">
        <v>0</v>
      </c>
      <c r="X27">
        <v>-281</v>
      </c>
      <c r="Y27">
        <v>0</v>
      </c>
      <c r="Z27">
        <v>0</v>
      </c>
      <c r="AA27">
        <v>-39.200000000000003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-299</v>
      </c>
      <c r="P28" s="46">
        <v>-36.4</v>
      </c>
      <c r="Q28" s="46">
        <v>0</v>
      </c>
      <c r="R28" s="46">
        <v>0</v>
      </c>
      <c r="S28" s="74">
        <v>0</v>
      </c>
      <c r="U28" s="73">
        <v>0</v>
      </c>
      <c r="V28" s="74">
        <v>-335.4</v>
      </c>
      <c r="W28">
        <v>0</v>
      </c>
      <c r="X28">
        <v>-299</v>
      </c>
      <c r="Y28">
        <v>0</v>
      </c>
      <c r="Z28">
        <v>0</v>
      </c>
      <c r="AA28">
        <v>-36.4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0.1</v>
      </c>
      <c r="N29" s="73">
        <v>0</v>
      </c>
      <c r="O29" s="46">
        <v>-259</v>
      </c>
      <c r="P29" s="46">
        <v>-322.8</v>
      </c>
      <c r="Q29" s="46">
        <v>0</v>
      </c>
      <c r="R29" s="46">
        <v>0</v>
      </c>
      <c r="S29" s="74">
        <v>0</v>
      </c>
      <c r="U29" s="73">
        <v>0.1</v>
      </c>
      <c r="V29" s="74">
        <v>-581.79999999999995</v>
      </c>
      <c r="W29">
        <v>0</v>
      </c>
      <c r="X29">
        <v>-259</v>
      </c>
      <c r="Y29">
        <v>0</v>
      </c>
      <c r="Z29">
        <v>0.1</v>
      </c>
      <c r="AA29">
        <v>-322.8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-260</v>
      </c>
      <c r="P30" s="46">
        <v>-314.10000000000002</v>
      </c>
      <c r="Q30" s="46">
        <v>0</v>
      </c>
      <c r="R30" s="46">
        <v>0</v>
      </c>
      <c r="S30" s="74">
        <v>0</v>
      </c>
      <c r="U30" s="73">
        <v>0</v>
      </c>
      <c r="V30" s="74">
        <v>-574.1</v>
      </c>
      <c r="W30">
        <v>0</v>
      </c>
      <c r="X30">
        <v>-260</v>
      </c>
      <c r="Y30">
        <v>0</v>
      </c>
      <c r="Z30">
        <v>0</v>
      </c>
      <c r="AA30">
        <v>-314.10000000000002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-199</v>
      </c>
      <c r="P31" s="46">
        <v>-267.3</v>
      </c>
      <c r="Q31" s="46">
        <v>0</v>
      </c>
      <c r="R31" s="46">
        <v>0</v>
      </c>
      <c r="S31" s="74">
        <v>0</v>
      </c>
      <c r="U31" s="73">
        <v>0</v>
      </c>
      <c r="V31" s="74">
        <v>-466.3</v>
      </c>
      <c r="W31">
        <v>0</v>
      </c>
      <c r="X31">
        <v>-199</v>
      </c>
      <c r="Y31">
        <v>0</v>
      </c>
      <c r="Z31">
        <v>0</v>
      </c>
      <c r="AA31">
        <v>-267.3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-189</v>
      </c>
      <c r="P32" s="46">
        <v>-251.7</v>
      </c>
      <c r="Q32" s="46">
        <v>0</v>
      </c>
      <c r="R32" s="46">
        <v>0</v>
      </c>
      <c r="S32" s="74">
        <v>0</v>
      </c>
      <c r="U32" s="73">
        <v>0</v>
      </c>
      <c r="V32" s="74">
        <v>-440.7</v>
      </c>
      <c r="W32">
        <v>0</v>
      </c>
      <c r="X32">
        <v>-189</v>
      </c>
      <c r="Y32">
        <v>0</v>
      </c>
      <c r="Z32">
        <v>0</v>
      </c>
      <c r="AA32">
        <v>-251.7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-179</v>
      </c>
      <c r="P33" s="46">
        <v>-237.9</v>
      </c>
      <c r="Q33" s="46">
        <v>0</v>
      </c>
      <c r="R33" s="46">
        <v>0</v>
      </c>
      <c r="S33" s="74">
        <v>0</v>
      </c>
      <c r="U33" s="73">
        <v>0</v>
      </c>
      <c r="V33" s="74">
        <v>-416.9</v>
      </c>
      <c r="W33">
        <v>0</v>
      </c>
      <c r="X33">
        <v>-179</v>
      </c>
      <c r="Y33">
        <v>0</v>
      </c>
      <c r="Z33">
        <v>0</v>
      </c>
      <c r="AA33">
        <v>-237.9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-159</v>
      </c>
      <c r="P34" s="46">
        <v>-171.72</v>
      </c>
      <c r="Q34" s="46">
        <v>0</v>
      </c>
      <c r="R34" s="46">
        <v>0</v>
      </c>
      <c r="S34" s="74">
        <v>0</v>
      </c>
      <c r="U34" s="73">
        <v>0</v>
      </c>
      <c r="V34" s="74">
        <v>-330.72</v>
      </c>
      <c r="W34">
        <v>0</v>
      </c>
      <c r="X34">
        <v>-159</v>
      </c>
      <c r="Y34">
        <v>0</v>
      </c>
      <c r="Z34">
        <v>0</v>
      </c>
      <c r="AA34">
        <v>-171.72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-169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-169</v>
      </c>
      <c r="W35">
        <v>0</v>
      </c>
      <c r="X35">
        <v>-169</v>
      </c>
      <c r="Y35">
        <v>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-194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-194</v>
      </c>
      <c r="W36">
        <v>0</v>
      </c>
      <c r="X36">
        <v>-194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-209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-209</v>
      </c>
      <c r="W37">
        <v>0</v>
      </c>
      <c r="X37">
        <v>-209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-201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-201</v>
      </c>
      <c r="W38">
        <v>0</v>
      </c>
      <c r="X38">
        <v>-201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-206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-206</v>
      </c>
      <c r="W39">
        <v>0</v>
      </c>
      <c r="X39">
        <v>-206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-239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-239</v>
      </c>
      <c r="W40">
        <v>0</v>
      </c>
      <c r="X40">
        <v>-239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-229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-229</v>
      </c>
      <c r="W41">
        <v>0</v>
      </c>
      <c r="X41">
        <v>-229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-234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-234</v>
      </c>
      <c r="W42">
        <v>0</v>
      </c>
      <c r="X42">
        <v>-234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-205.99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-205.99</v>
      </c>
      <c r="W43">
        <v>0</v>
      </c>
      <c r="X43">
        <v>-205.99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-207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-207</v>
      </c>
      <c r="W44">
        <v>0</v>
      </c>
      <c r="X44">
        <v>-207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-204.23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-204.23</v>
      </c>
      <c r="W45">
        <v>0</v>
      </c>
      <c r="X45">
        <v>-204.23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-202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-202</v>
      </c>
      <c r="W46">
        <v>0</v>
      </c>
      <c r="X46">
        <v>-202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-142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-142</v>
      </c>
      <c r="W47">
        <v>0</v>
      </c>
      <c r="X47">
        <v>-142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-142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-142</v>
      </c>
      <c r="W48">
        <v>0</v>
      </c>
      <c r="X48">
        <v>-142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-147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-147</v>
      </c>
      <c r="W49">
        <v>0</v>
      </c>
      <c r="X49">
        <v>-147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-147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-147</v>
      </c>
      <c r="W50">
        <v>0</v>
      </c>
      <c r="X50">
        <v>-147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-152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-152</v>
      </c>
      <c r="W51">
        <v>0</v>
      </c>
      <c r="X51">
        <v>-152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-157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-157</v>
      </c>
      <c r="W52">
        <v>0</v>
      </c>
      <c r="X52">
        <v>-157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-167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-167</v>
      </c>
      <c r="W53">
        <v>0</v>
      </c>
      <c r="X53">
        <v>-167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-177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-177</v>
      </c>
      <c r="W54">
        <v>0</v>
      </c>
      <c r="X54">
        <v>-177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-207</v>
      </c>
      <c r="P55" s="46">
        <v>-54.9</v>
      </c>
      <c r="Q55" s="46">
        <v>0</v>
      </c>
      <c r="R55" s="46">
        <v>0</v>
      </c>
      <c r="S55" s="74">
        <v>0</v>
      </c>
      <c r="U55" s="73">
        <v>0</v>
      </c>
      <c r="V55" s="74">
        <v>-261.89999999999998</v>
      </c>
      <c r="W55">
        <v>0</v>
      </c>
      <c r="X55">
        <v>-207</v>
      </c>
      <c r="Y55">
        <v>0</v>
      </c>
      <c r="Z55">
        <v>0</v>
      </c>
      <c r="AA55">
        <v>-54.9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-25</v>
      </c>
      <c r="O56" s="46">
        <v>-227</v>
      </c>
      <c r="P56" s="46">
        <v>-87.1</v>
      </c>
      <c r="Q56" s="46">
        <v>0</v>
      </c>
      <c r="R56" s="46">
        <v>0</v>
      </c>
      <c r="S56" s="74">
        <v>0</v>
      </c>
      <c r="U56" s="73">
        <v>0</v>
      </c>
      <c r="V56" s="74">
        <v>-339.1</v>
      </c>
      <c r="W56">
        <v>-25</v>
      </c>
      <c r="X56">
        <v>-227</v>
      </c>
      <c r="Y56">
        <v>0</v>
      </c>
      <c r="Z56">
        <v>0</v>
      </c>
      <c r="AA56">
        <v>-87.1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-48</v>
      </c>
      <c r="O57" s="46">
        <v>-237</v>
      </c>
      <c r="P57" s="46">
        <v>-65.8</v>
      </c>
      <c r="Q57" s="46">
        <v>0</v>
      </c>
      <c r="R57" s="46">
        <v>0</v>
      </c>
      <c r="S57" s="74">
        <v>0</v>
      </c>
      <c r="U57" s="73">
        <v>0</v>
      </c>
      <c r="V57" s="74">
        <v>-350.8</v>
      </c>
      <c r="W57">
        <v>-48</v>
      </c>
      <c r="X57">
        <v>-237</v>
      </c>
      <c r="Y57">
        <v>0</v>
      </c>
      <c r="Z57">
        <v>0</v>
      </c>
      <c r="AA57">
        <v>-65.8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-61</v>
      </c>
      <c r="O58" s="46">
        <v>-237</v>
      </c>
      <c r="P58" s="46">
        <v>-54.6</v>
      </c>
      <c r="Q58" s="46">
        <v>0</v>
      </c>
      <c r="R58" s="46">
        <v>0</v>
      </c>
      <c r="S58" s="74">
        <v>0</v>
      </c>
      <c r="U58" s="73">
        <v>0</v>
      </c>
      <c r="V58" s="74">
        <v>-352.6</v>
      </c>
      <c r="W58">
        <v>-61</v>
      </c>
      <c r="X58">
        <v>-237</v>
      </c>
      <c r="Y58">
        <v>0</v>
      </c>
      <c r="Z58">
        <v>0</v>
      </c>
      <c r="AA58">
        <v>-54.6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-73</v>
      </c>
      <c r="O59" s="46">
        <v>-237</v>
      </c>
      <c r="P59" s="46">
        <v>-44</v>
      </c>
      <c r="Q59" s="46">
        <v>0</v>
      </c>
      <c r="R59" s="46">
        <v>0</v>
      </c>
      <c r="S59" s="74">
        <v>0</v>
      </c>
      <c r="U59" s="73">
        <v>0</v>
      </c>
      <c r="V59" s="74">
        <v>-354</v>
      </c>
      <c r="W59">
        <v>-73</v>
      </c>
      <c r="X59">
        <v>-237</v>
      </c>
      <c r="Y59">
        <v>0</v>
      </c>
      <c r="Z59">
        <v>0</v>
      </c>
      <c r="AA59">
        <v>-44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-74</v>
      </c>
      <c r="O60" s="46">
        <v>-232</v>
      </c>
      <c r="P60" s="46">
        <v>-31.1</v>
      </c>
      <c r="Q60" s="46">
        <v>0</v>
      </c>
      <c r="R60" s="46">
        <v>0</v>
      </c>
      <c r="S60" s="74">
        <v>0</v>
      </c>
      <c r="U60" s="73">
        <v>0</v>
      </c>
      <c r="V60" s="74">
        <v>-337.1</v>
      </c>
      <c r="W60">
        <v>-74</v>
      </c>
      <c r="X60">
        <v>-232</v>
      </c>
      <c r="Y60">
        <v>0</v>
      </c>
      <c r="Z60">
        <v>0</v>
      </c>
      <c r="AA60">
        <v>-31.1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-81</v>
      </c>
      <c r="O61" s="46">
        <v>-227</v>
      </c>
      <c r="P61" s="46">
        <v>-24</v>
      </c>
      <c r="Q61" s="46">
        <v>0</v>
      </c>
      <c r="R61" s="46">
        <v>0</v>
      </c>
      <c r="S61" s="74">
        <v>0</v>
      </c>
      <c r="U61" s="73">
        <v>0</v>
      </c>
      <c r="V61" s="74">
        <v>-332</v>
      </c>
      <c r="W61">
        <v>-81</v>
      </c>
      <c r="X61">
        <v>-227</v>
      </c>
      <c r="Y61">
        <v>0</v>
      </c>
      <c r="Z61">
        <v>0</v>
      </c>
      <c r="AA61">
        <v>-24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-90</v>
      </c>
      <c r="O62" s="46">
        <v>-222</v>
      </c>
      <c r="P62" s="46">
        <v>-20.3</v>
      </c>
      <c r="Q62" s="46">
        <v>0</v>
      </c>
      <c r="R62" s="46">
        <v>0</v>
      </c>
      <c r="S62" s="74">
        <v>0</v>
      </c>
      <c r="U62" s="73">
        <v>0</v>
      </c>
      <c r="V62" s="74">
        <v>-332.3</v>
      </c>
      <c r="W62">
        <v>-90</v>
      </c>
      <c r="X62">
        <v>-222</v>
      </c>
      <c r="Y62">
        <v>0</v>
      </c>
      <c r="Z62">
        <v>0</v>
      </c>
      <c r="AA62">
        <v>-20.3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-108</v>
      </c>
      <c r="O63" s="46">
        <v>-212</v>
      </c>
      <c r="P63" s="46">
        <v>-10.9</v>
      </c>
      <c r="Q63" s="46">
        <v>0</v>
      </c>
      <c r="R63" s="46">
        <v>0</v>
      </c>
      <c r="S63" s="74">
        <v>0</v>
      </c>
      <c r="U63" s="73">
        <v>0</v>
      </c>
      <c r="V63" s="74">
        <v>-330.9</v>
      </c>
      <c r="W63">
        <v>-108</v>
      </c>
      <c r="X63">
        <v>-212</v>
      </c>
      <c r="Y63">
        <v>0</v>
      </c>
      <c r="Z63">
        <v>0</v>
      </c>
      <c r="AA63">
        <v>-10.9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-107</v>
      </c>
      <c r="O64" s="46">
        <v>-207</v>
      </c>
      <c r="P64" s="46">
        <v>-2.2999999999999998</v>
      </c>
      <c r="Q64" s="46">
        <v>0</v>
      </c>
      <c r="R64" s="46">
        <v>0</v>
      </c>
      <c r="S64" s="74">
        <v>0</v>
      </c>
      <c r="U64" s="73">
        <v>0</v>
      </c>
      <c r="V64" s="74">
        <v>-316.3</v>
      </c>
      <c r="W64">
        <v>-107</v>
      </c>
      <c r="X64">
        <v>-207</v>
      </c>
      <c r="Y64">
        <v>0</v>
      </c>
      <c r="Z64">
        <v>0</v>
      </c>
      <c r="AA64">
        <v>-2.2999999999999998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-85</v>
      </c>
      <c r="O65" s="46">
        <v>-202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-287</v>
      </c>
      <c r="W65">
        <v>-85</v>
      </c>
      <c r="X65">
        <v>-202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-61</v>
      </c>
      <c r="O66" s="46">
        <v>-187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-248</v>
      </c>
      <c r="W66">
        <v>-61</v>
      </c>
      <c r="X66">
        <v>-187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-14</v>
      </c>
      <c r="O67" s="46">
        <v>-227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-241</v>
      </c>
      <c r="W67">
        <v>-14</v>
      </c>
      <c r="X67">
        <v>-227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-244</v>
      </c>
      <c r="P68" s="46">
        <v>-2</v>
      </c>
      <c r="Q68" s="46">
        <v>0</v>
      </c>
      <c r="R68" s="46">
        <v>0</v>
      </c>
      <c r="S68" s="74">
        <v>0</v>
      </c>
      <c r="U68" s="73">
        <v>0</v>
      </c>
      <c r="V68" s="74">
        <v>-246</v>
      </c>
      <c r="W68">
        <v>0</v>
      </c>
      <c r="X68">
        <v>-244</v>
      </c>
      <c r="Y68">
        <v>0</v>
      </c>
      <c r="Z68">
        <v>0</v>
      </c>
      <c r="AA68">
        <v>-2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-224</v>
      </c>
      <c r="P69" s="46">
        <v>-294.5</v>
      </c>
      <c r="Q69" s="46">
        <v>0</v>
      </c>
      <c r="R69" s="46">
        <v>0</v>
      </c>
      <c r="S69" s="74">
        <v>0</v>
      </c>
      <c r="U69" s="73">
        <v>0</v>
      </c>
      <c r="V69" s="74">
        <v>-518.5</v>
      </c>
      <c r="W69">
        <v>0</v>
      </c>
      <c r="X69">
        <v>-224</v>
      </c>
      <c r="Y69">
        <v>0</v>
      </c>
      <c r="Z69">
        <v>0</v>
      </c>
      <c r="AA69">
        <v>-294.5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-235</v>
      </c>
      <c r="P70" s="46">
        <v>-306.5</v>
      </c>
      <c r="Q70" s="46">
        <v>0</v>
      </c>
      <c r="R70" s="46">
        <v>0</v>
      </c>
      <c r="S70" s="74">
        <v>0</v>
      </c>
      <c r="U70" s="73">
        <v>0</v>
      </c>
      <c r="V70" s="74">
        <v>-541.5</v>
      </c>
      <c r="W70">
        <v>0</v>
      </c>
      <c r="X70">
        <v>-235</v>
      </c>
      <c r="Y70">
        <v>0</v>
      </c>
      <c r="Z70">
        <v>0</v>
      </c>
      <c r="AA70">
        <v>-306.5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-205</v>
      </c>
      <c r="P71" s="46">
        <v>-290.10000000000002</v>
      </c>
      <c r="Q71" s="46">
        <v>0</v>
      </c>
      <c r="R71" s="46">
        <v>0</v>
      </c>
      <c r="S71" s="74">
        <v>0</v>
      </c>
      <c r="U71" s="73">
        <v>0</v>
      </c>
      <c r="V71" s="74">
        <v>-495.1</v>
      </c>
      <c r="W71">
        <v>0</v>
      </c>
      <c r="X71">
        <v>-205</v>
      </c>
      <c r="Y71">
        <v>0</v>
      </c>
      <c r="Z71">
        <v>0</v>
      </c>
      <c r="AA71">
        <v>-290.10000000000002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-144</v>
      </c>
      <c r="P72" s="46">
        <v>-259.39999999999998</v>
      </c>
      <c r="Q72" s="46">
        <v>0</v>
      </c>
      <c r="R72" s="46">
        <v>0</v>
      </c>
      <c r="S72" s="74">
        <v>0</v>
      </c>
      <c r="U72" s="73">
        <v>0</v>
      </c>
      <c r="V72" s="74">
        <v>-403.4</v>
      </c>
      <c r="W72">
        <v>0</v>
      </c>
      <c r="X72">
        <v>-144</v>
      </c>
      <c r="Y72">
        <v>0</v>
      </c>
      <c r="Z72">
        <v>0</v>
      </c>
      <c r="AA72">
        <v>-259.39999999999998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-119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-119</v>
      </c>
      <c r="W73">
        <v>0</v>
      </c>
      <c r="X73">
        <v>-119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1.83</v>
      </c>
      <c r="N74" s="73">
        <v>0</v>
      </c>
      <c r="O74" s="46">
        <v>-114</v>
      </c>
      <c r="P74" s="46">
        <v>0</v>
      </c>
      <c r="Q74" s="46">
        <v>0</v>
      </c>
      <c r="R74" s="46">
        <v>0</v>
      </c>
      <c r="S74" s="74">
        <v>0</v>
      </c>
      <c r="U74" s="73">
        <v>1.83</v>
      </c>
      <c r="V74" s="74">
        <v>-114</v>
      </c>
      <c r="W74">
        <v>0</v>
      </c>
      <c r="X74">
        <v>-114</v>
      </c>
      <c r="Y74">
        <v>0</v>
      </c>
      <c r="Z74">
        <v>1.83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-109</v>
      </c>
      <c r="P75" s="46">
        <v>-248.2</v>
      </c>
      <c r="Q75" s="46">
        <v>0</v>
      </c>
      <c r="R75" s="46">
        <v>0</v>
      </c>
      <c r="S75" s="74">
        <v>0</v>
      </c>
      <c r="U75" s="73">
        <v>0</v>
      </c>
      <c r="V75" s="74">
        <v>-357.2</v>
      </c>
      <c r="W75">
        <v>0</v>
      </c>
      <c r="X75">
        <v>-109</v>
      </c>
      <c r="Y75">
        <v>0</v>
      </c>
      <c r="Z75">
        <v>0</v>
      </c>
      <c r="AA75">
        <v>-248.2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-115</v>
      </c>
      <c r="P76" s="46">
        <v>-225.8</v>
      </c>
      <c r="Q76" s="46">
        <v>0</v>
      </c>
      <c r="R76" s="46">
        <v>0</v>
      </c>
      <c r="S76" s="74">
        <v>0</v>
      </c>
      <c r="U76" s="73">
        <v>0</v>
      </c>
      <c r="V76" s="74">
        <v>-340.8</v>
      </c>
      <c r="W76">
        <v>0</v>
      </c>
      <c r="X76">
        <v>-115</v>
      </c>
      <c r="Y76">
        <v>0</v>
      </c>
      <c r="Z76">
        <v>0</v>
      </c>
      <c r="AA76">
        <v>-225.8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4.91</v>
      </c>
      <c r="N77" s="73">
        <v>0</v>
      </c>
      <c r="O77" s="46">
        <v>-90</v>
      </c>
      <c r="P77" s="46">
        <v>-184.3</v>
      </c>
      <c r="Q77" s="46">
        <v>0</v>
      </c>
      <c r="R77" s="46">
        <v>0</v>
      </c>
      <c r="S77" s="74">
        <v>0</v>
      </c>
      <c r="U77" s="73">
        <v>4.91</v>
      </c>
      <c r="V77" s="74">
        <v>-274.3</v>
      </c>
      <c r="W77">
        <v>0</v>
      </c>
      <c r="X77">
        <v>-90</v>
      </c>
      <c r="Y77">
        <v>0</v>
      </c>
      <c r="Z77">
        <v>4.91</v>
      </c>
      <c r="AA77">
        <v>-184.3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13.44</v>
      </c>
      <c r="L78" s="46">
        <v>0</v>
      </c>
      <c r="M78" s="74">
        <v>7.97</v>
      </c>
      <c r="N78" s="73">
        <v>0</v>
      </c>
      <c r="O78" s="46">
        <v>-85</v>
      </c>
      <c r="P78" s="46">
        <v>-173</v>
      </c>
      <c r="Q78" s="46">
        <v>0</v>
      </c>
      <c r="R78" s="46">
        <v>0</v>
      </c>
      <c r="S78" s="74">
        <v>0</v>
      </c>
      <c r="U78" s="73">
        <v>21.41</v>
      </c>
      <c r="V78" s="74">
        <v>-258</v>
      </c>
      <c r="W78">
        <v>0</v>
      </c>
      <c r="X78">
        <v>-85</v>
      </c>
      <c r="Y78">
        <v>13.44</v>
      </c>
      <c r="Z78">
        <v>7.97</v>
      </c>
      <c r="AA78">
        <v>-173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7.26</v>
      </c>
      <c r="L79" s="46">
        <v>0</v>
      </c>
      <c r="M79" s="74">
        <v>7.34</v>
      </c>
      <c r="N79" s="73">
        <v>0</v>
      </c>
      <c r="O79" s="46">
        <v>-70</v>
      </c>
      <c r="P79" s="46">
        <v>-167.7</v>
      </c>
      <c r="Q79" s="46">
        <v>0</v>
      </c>
      <c r="R79" s="46">
        <v>0</v>
      </c>
      <c r="S79" s="74">
        <v>0</v>
      </c>
      <c r="U79" s="73">
        <v>14.6</v>
      </c>
      <c r="V79" s="74">
        <v>-237.7</v>
      </c>
      <c r="W79">
        <v>0</v>
      </c>
      <c r="X79">
        <v>-70</v>
      </c>
      <c r="Y79">
        <v>7.26</v>
      </c>
      <c r="Z79">
        <v>7.34</v>
      </c>
      <c r="AA79">
        <v>-167.7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8.23</v>
      </c>
      <c r="L80" s="46">
        <v>0</v>
      </c>
      <c r="M80" s="74">
        <v>3.74</v>
      </c>
      <c r="N80" s="73">
        <v>0</v>
      </c>
      <c r="O80" s="46">
        <v>-35</v>
      </c>
      <c r="P80" s="46">
        <v>-126.2</v>
      </c>
      <c r="Q80" s="46">
        <v>0</v>
      </c>
      <c r="R80" s="46">
        <v>0</v>
      </c>
      <c r="S80" s="74">
        <v>0</v>
      </c>
      <c r="U80" s="73">
        <v>11.97</v>
      </c>
      <c r="V80" s="74">
        <v>-161.19999999999999</v>
      </c>
      <c r="W80">
        <v>0</v>
      </c>
      <c r="X80">
        <v>-35</v>
      </c>
      <c r="Y80">
        <v>8.23</v>
      </c>
      <c r="Z80">
        <v>3.74</v>
      </c>
      <c r="AA80">
        <v>-126.2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6.76</v>
      </c>
      <c r="N81" s="73">
        <v>0</v>
      </c>
      <c r="O81" s="46">
        <v>-25</v>
      </c>
      <c r="P81" s="46">
        <v>-110.7</v>
      </c>
      <c r="Q81" s="46">
        <v>0</v>
      </c>
      <c r="R81" s="46">
        <v>0</v>
      </c>
      <c r="S81" s="74">
        <v>0</v>
      </c>
      <c r="U81" s="73">
        <v>6.76</v>
      </c>
      <c r="V81" s="74">
        <v>-135.69999999999999</v>
      </c>
      <c r="W81">
        <v>0</v>
      </c>
      <c r="X81">
        <v>-25</v>
      </c>
      <c r="Y81">
        <v>0</v>
      </c>
      <c r="Z81">
        <v>6.76</v>
      </c>
      <c r="AA81">
        <v>-110.7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4.63</v>
      </c>
      <c r="N82" s="73">
        <v>0</v>
      </c>
      <c r="O82" s="46">
        <v>-40</v>
      </c>
      <c r="P82" s="46">
        <v>-121.4</v>
      </c>
      <c r="Q82" s="46">
        <v>0</v>
      </c>
      <c r="R82" s="46">
        <v>0</v>
      </c>
      <c r="S82" s="74">
        <v>0</v>
      </c>
      <c r="U82" s="73">
        <v>4.63</v>
      </c>
      <c r="V82" s="74">
        <v>-161.4</v>
      </c>
      <c r="W82">
        <v>0</v>
      </c>
      <c r="X82">
        <v>-40</v>
      </c>
      <c r="Y82">
        <v>0</v>
      </c>
      <c r="Z82">
        <v>4.63</v>
      </c>
      <c r="AA82">
        <v>-121.4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5.49</v>
      </c>
      <c r="N83" s="73">
        <v>0</v>
      </c>
      <c r="O83" s="46">
        <v>-90</v>
      </c>
      <c r="P83" s="46">
        <v>-76.7</v>
      </c>
      <c r="Q83" s="46">
        <v>0</v>
      </c>
      <c r="R83" s="46">
        <v>0</v>
      </c>
      <c r="S83" s="74">
        <v>0</v>
      </c>
      <c r="U83" s="73">
        <v>5.49</v>
      </c>
      <c r="V83" s="74">
        <v>-166.7</v>
      </c>
      <c r="W83">
        <v>0</v>
      </c>
      <c r="X83">
        <v>-90</v>
      </c>
      <c r="Y83">
        <v>0</v>
      </c>
      <c r="Z83">
        <v>5.49</v>
      </c>
      <c r="AA83">
        <v>-76.7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1.35</v>
      </c>
      <c r="N84" s="73">
        <v>0</v>
      </c>
      <c r="O84" s="46">
        <v>-115</v>
      </c>
      <c r="P84" s="46">
        <v>-76.7</v>
      </c>
      <c r="Q84" s="46">
        <v>0</v>
      </c>
      <c r="R84" s="46">
        <v>0</v>
      </c>
      <c r="S84" s="74">
        <v>0</v>
      </c>
      <c r="U84" s="73">
        <v>1.35</v>
      </c>
      <c r="V84" s="74">
        <v>-191.7</v>
      </c>
      <c r="W84">
        <v>0</v>
      </c>
      <c r="X84">
        <v>-115</v>
      </c>
      <c r="Y84">
        <v>0</v>
      </c>
      <c r="Z84">
        <v>1.35</v>
      </c>
      <c r="AA84">
        <v>-76.7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0.48</v>
      </c>
      <c r="N85" s="73">
        <v>0</v>
      </c>
      <c r="O85" s="46">
        <v>-99</v>
      </c>
      <c r="P85" s="46">
        <v>-107.1</v>
      </c>
      <c r="Q85" s="46">
        <v>0</v>
      </c>
      <c r="R85" s="46">
        <v>0</v>
      </c>
      <c r="S85" s="74">
        <v>0</v>
      </c>
      <c r="U85" s="73">
        <v>0.48</v>
      </c>
      <c r="V85" s="74">
        <v>-206.1</v>
      </c>
      <c r="W85">
        <v>0</v>
      </c>
      <c r="X85">
        <v>-99</v>
      </c>
      <c r="Y85">
        <v>0</v>
      </c>
      <c r="Z85">
        <v>0.48</v>
      </c>
      <c r="AA85">
        <v>-107.1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3.75</v>
      </c>
      <c r="N86" s="73">
        <v>0</v>
      </c>
      <c r="O86" s="46">
        <v>-138.38999999999999</v>
      </c>
      <c r="P86" s="46">
        <v>-135.30000000000001</v>
      </c>
      <c r="Q86" s="46">
        <v>0</v>
      </c>
      <c r="R86" s="46">
        <v>0</v>
      </c>
      <c r="S86" s="74">
        <v>0</v>
      </c>
      <c r="U86" s="73">
        <v>3.75</v>
      </c>
      <c r="V86" s="74">
        <v>-273.69</v>
      </c>
      <c r="W86">
        <v>0</v>
      </c>
      <c r="X86">
        <v>-138.38999999999999</v>
      </c>
      <c r="Y86">
        <v>0</v>
      </c>
      <c r="Z86">
        <v>3.75</v>
      </c>
      <c r="AA86">
        <v>-135.30000000000001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7.8</v>
      </c>
      <c r="N87" s="73">
        <v>0</v>
      </c>
      <c r="O87" s="46">
        <v>-95</v>
      </c>
      <c r="P87" s="46">
        <v>-196.8</v>
      </c>
      <c r="Q87" s="46">
        <v>0</v>
      </c>
      <c r="R87" s="46">
        <v>0</v>
      </c>
      <c r="S87" s="74">
        <v>0</v>
      </c>
      <c r="U87" s="73">
        <v>7.8</v>
      </c>
      <c r="V87" s="74">
        <v>-291.8</v>
      </c>
      <c r="W87">
        <v>0</v>
      </c>
      <c r="X87">
        <v>-95</v>
      </c>
      <c r="Y87">
        <v>0</v>
      </c>
      <c r="Z87">
        <v>7.8</v>
      </c>
      <c r="AA87">
        <v>-196.8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6.26</v>
      </c>
      <c r="N88" s="73">
        <v>0</v>
      </c>
      <c r="O88" s="46">
        <v>-105</v>
      </c>
      <c r="P88" s="46">
        <v>-212.6</v>
      </c>
      <c r="Q88" s="46">
        <v>0</v>
      </c>
      <c r="R88" s="46">
        <v>0</v>
      </c>
      <c r="S88" s="74">
        <v>0</v>
      </c>
      <c r="U88" s="73">
        <v>6.26</v>
      </c>
      <c r="V88" s="74">
        <v>-317.60000000000002</v>
      </c>
      <c r="W88">
        <v>0</v>
      </c>
      <c r="X88">
        <v>-105</v>
      </c>
      <c r="Y88">
        <v>0</v>
      </c>
      <c r="Z88">
        <v>6.26</v>
      </c>
      <c r="AA88">
        <v>-212.6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6.74</v>
      </c>
      <c r="N89" s="73">
        <v>0</v>
      </c>
      <c r="O89" s="46">
        <v>-125</v>
      </c>
      <c r="P89" s="46">
        <v>-239.6</v>
      </c>
      <c r="Q89" s="46">
        <v>0</v>
      </c>
      <c r="R89" s="46">
        <v>0</v>
      </c>
      <c r="S89" s="74">
        <v>0</v>
      </c>
      <c r="U89" s="73">
        <v>6.74</v>
      </c>
      <c r="V89" s="74">
        <v>-364.6</v>
      </c>
      <c r="W89">
        <v>0</v>
      </c>
      <c r="X89">
        <v>-125</v>
      </c>
      <c r="Y89">
        <v>0</v>
      </c>
      <c r="Z89">
        <v>6.74</v>
      </c>
      <c r="AA89">
        <v>-239.6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4.33</v>
      </c>
      <c r="N90" s="73">
        <v>0</v>
      </c>
      <c r="O90" s="46">
        <v>-130</v>
      </c>
      <c r="P90" s="46">
        <v>-252.8</v>
      </c>
      <c r="Q90" s="46">
        <v>0</v>
      </c>
      <c r="R90" s="46">
        <v>0</v>
      </c>
      <c r="S90" s="74">
        <v>0</v>
      </c>
      <c r="U90" s="73">
        <v>4.33</v>
      </c>
      <c r="V90" s="74">
        <v>-382.8</v>
      </c>
      <c r="W90">
        <v>0</v>
      </c>
      <c r="X90">
        <v>-130</v>
      </c>
      <c r="Y90">
        <v>0</v>
      </c>
      <c r="Z90">
        <v>4.33</v>
      </c>
      <c r="AA90">
        <v>-252.8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5.01</v>
      </c>
      <c r="N91" s="73">
        <v>0</v>
      </c>
      <c r="O91" s="46">
        <v>-95</v>
      </c>
      <c r="P91" s="46">
        <v>-221.3</v>
      </c>
      <c r="Q91" s="46">
        <v>0</v>
      </c>
      <c r="R91" s="46">
        <v>0</v>
      </c>
      <c r="S91" s="74">
        <v>0</v>
      </c>
      <c r="U91" s="73">
        <v>5.01</v>
      </c>
      <c r="V91" s="74">
        <v>-316.3</v>
      </c>
      <c r="W91">
        <v>0</v>
      </c>
      <c r="X91">
        <v>-95</v>
      </c>
      <c r="Y91">
        <v>0</v>
      </c>
      <c r="Z91">
        <v>5.01</v>
      </c>
      <c r="AA91">
        <v>-221.3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5.01</v>
      </c>
      <c r="N92" s="73">
        <v>0</v>
      </c>
      <c r="O92" s="46">
        <v>-84</v>
      </c>
      <c r="P92" s="46">
        <v>-254.2</v>
      </c>
      <c r="Q92" s="46">
        <v>0</v>
      </c>
      <c r="R92" s="46">
        <v>0</v>
      </c>
      <c r="S92" s="74">
        <v>0</v>
      </c>
      <c r="U92" s="73">
        <v>5.01</v>
      </c>
      <c r="V92" s="74">
        <v>-338.2</v>
      </c>
      <c r="W92">
        <v>0</v>
      </c>
      <c r="X92">
        <v>-84</v>
      </c>
      <c r="Y92">
        <v>0</v>
      </c>
      <c r="Z92">
        <v>5.01</v>
      </c>
      <c r="AA92">
        <v>-254.2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0.87</v>
      </c>
      <c r="N93" s="73">
        <v>0</v>
      </c>
      <c r="O93" s="46">
        <v>-94</v>
      </c>
      <c r="P93" s="46">
        <v>-268.2</v>
      </c>
      <c r="Q93" s="46">
        <v>0</v>
      </c>
      <c r="R93" s="46">
        <v>0</v>
      </c>
      <c r="S93" s="74">
        <v>0</v>
      </c>
      <c r="U93" s="73">
        <v>0.87</v>
      </c>
      <c r="V93" s="74">
        <v>-362.2</v>
      </c>
      <c r="W93">
        <v>0</v>
      </c>
      <c r="X93">
        <v>-94</v>
      </c>
      <c r="Y93">
        <v>0</v>
      </c>
      <c r="Z93">
        <v>0.87</v>
      </c>
      <c r="AA93">
        <v>-268.2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1.25</v>
      </c>
      <c r="N94" s="73">
        <v>0</v>
      </c>
      <c r="O94" s="46">
        <v>-109</v>
      </c>
      <c r="P94" s="46">
        <v>-263.7</v>
      </c>
      <c r="Q94" s="46">
        <v>0</v>
      </c>
      <c r="R94" s="46">
        <v>0</v>
      </c>
      <c r="S94" s="74">
        <v>0</v>
      </c>
      <c r="U94" s="73">
        <v>1.25</v>
      </c>
      <c r="V94" s="74">
        <v>-372.7</v>
      </c>
      <c r="W94">
        <v>0</v>
      </c>
      <c r="X94">
        <v>-109</v>
      </c>
      <c r="Y94">
        <v>0</v>
      </c>
      <c r="Z94">
        <v>1.25</v>
      </c>
      <c r="AA94">
        <v>-263.7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-119</v>
      </c>
      <c r="P95" s="46">
        <v>-295.2</v>
      </c>
      <c r="Q95" s="46">
        <v>0</v>
      </c>
      <c r="R95" s="46">
        <v>0</v>
      </c>
      <c r="S95" s="74">
        <v>0</v>
      </c>
      <c r="U95" s="73">
        <v>0</v>
      </c>
      <c r="V95" s="74">
        <v>-414.2</v>
      </c>
      <c r="W95">
        <v>0</v>
      </c>
      <c r="X95">
        <v>-119</v>
      </c>
      <c r="Y95">
        <v>0</v>
      </c>
      <c r="Z95">
        <v>0</v>
      </c>
      <c r="AA95">
        <v>-295.2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-129</v>
      </c>
      <c r="P96" s="46">
        <v>-57.6</v>
      </c>
      <c r="Q96" s="46">
        <v>0</v>
      </c>
      <c r="R96" s="46">
        <v>0</v>
      </c>
      <c r="S96" s="74">
        <v>0</v>
      </c>
      <c r="U96" s="73">
        <v>0</v>
      </c>
      <c r="V96" s="74">
        <v>-186.6</v>
      </c>
      <c r="W96">
        <v>0</v>
      </c>
      <c r="X96">
        <v>-129</v>
      </c>
      <c r="Y96">
        <v>0</v>
      </c>
      <c r="Z96">
        <v>0</v>
      </c>
      <c r="AA96">
        <v>-57.6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-144</v>
      </c>
      <c r="P97" s="46">
        <v>-291.5</v>
      </c>
      <c r="Q97" s="46">
        <v>0</v>
      </c>
      <c r="R97" s="46">
        <v>0</v>
      </c>
      <c r="S97" s="74">
        <v>0</v>
      </c>
      <c r="U97" s="73">
        <v>0</v>
      </c>
      <c r="V97" s="74">
        <v>-435.5</v>
      </c>
      <c r="W97">
        <v>0</v>
      </c>
      <c r="X97">
        <v>-144</v>
      </c>
      <c r="Y97">
        <v>0</v>
      </c>
      <c r="Z97">
        <v>0</v>
      </c>
      <c r="AA97">
        <v>-291.5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-159</v>
      </c>
      <c r="P98" s="46">
        <v>-311.10000000000002</v>
      </c>
      <c r="Q98" s="46">
        <v>0</v>
      </c>
      <c r="R98" s="46">
        <v>0</v>
      </c>
      <c r="S98" s="74">
        <v>0</v>
      </c>
      <c r="U98" s="73">
        <v>0</v>
      </c>
      <c r="V98" s="74">
        <v>-470.1</v>
      </c>
      <c r="W98">
        <v>0</v>
      </c>
      <c r="X98">
        <v>-159</v>
      </c>
      <c r="Y98">
        <v>0</v>
      </c>
      <c r="Z98">
        <v>0</v>
      </c>
      <c r="AA98">
        <v>-311.10000000000002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7.2325000000000002E-3</v>
      </c>
      <c r="L99" s="69">
        <f t="shared" si="1"/>
        <v>0</v>
      </c>
      <c r="M99" s="69">
        <f t="shared" si="1"/>
        <v>2.1405E-2</v>
      </c>
      <c r="N99" s="68">
        <f t="shared" si="1"/>
        <v>-0.20674999999999999</v>
      </c>
      <c r="O99" s="69">
        <f t="shared" si="1"/>
        <v>-4.6492024999999995</v>
      </c>
      <c r="P99" s="69">
        <f t="shared" si="1"/>
        <v>-2.2803050000000002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2.86375E-2</v>
      </c>
      <c r="V99" s="70">
        <f t="shared" si="1"/>
        <v>-7.1362574999999975</v>
      </c>
      <c r="W99">
        <f t="shared" si="1"/>
        <v>-0.20674999999999999</v>
      </c>
      <c r="X99">
        <f t="shared" si="1"/>
        <v>-4.6492024999999995</v>
      </c>
      <c r="Y99">
        <f t="shared" si="1"/>
        <v>7.2325000000000002E-3</v>
      </c>
      <c r="Z99">
        <f t="shared" si="1"/>
        <v>2.1405E-2</v>
      </c>
      <c r="AA99">
        <f t="shared" si="1"/>
        <v>-2.2803050000000002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146</v>
      </c>
      <c r="Z1" t="s">
        <v>146</v>
      </c>
      <c r="AA1" t="s">
        <v>145</v>
      </c>
      <c r="AB1" t="s">
        <v>145</v>
      </c>
      <c r="AC1" t="s">
        <v>545</v>
      </c>
      <c r="AD1" t="s">
        <v>145</v>
      </c>
      <c r="AE1" t="s">
        <v>549</v>
      </c>
      <c r="AF1" t="s">
        <v>146</v>
      </c>
      <c r="AG1" t="s">
        <v>552</v>
      </c>
      <c r="AH1" t="s">
        <v>145</v>
      </c>
      <c r="AI1" t="s">
        <v>555</v>
      </c>
      <c r="AJ1" t="s">
        <v>149</v>
      </c>
      <c r="AK1" t="s">
        <v>549</v>
      </c>
      <c r="AL1" t="s">
        <v>145</v>
      </c>
      <c r="AM1" t="s">
        <v>561</v>
      </c>
      <c r="AN1" t="s">
        <v>563</v>
      </c>
      <c r="AO1" t="s">
        <v>145</v>
      </c>
      <c r="AP1" t="s">
        <v>146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45367</v>
      </c>
      <c r="W2" s="28" t="s">
        <v>534</v>
      </c>
      <c r="X2" t="s">
        <v>369</v>
      </c>
      <c r="Y2" t="s">
        <v>538</v>
      </c>
      <c r="Z2" t="s">
        <v>540</v>
      </c>
      <c r="AA2" t="s">
        <v>534</v>
      </c>
      <c r="AB2" t="s">
        <v>543</v>
      </c>
      <c r="AC2" t="s">
        <v>358</v>
      </c>
      <c r="AD2" t="s">
        <v>547</v>
      </c>
      <c r="AE2" t="s">
        <v>148</v>
      </c>
      <c r="AF2" t="s">
        <v>538</v>
      </c>
      <c r="AG2" t="s">
        <v>148</v>
      </c>
      <c r="AH2" t="s">
        <v>538</v>
      </c>
      <c r="AI2" t="s">
        <v>146</v>
      </c>
      <c r="AJ2" t="s">
        <v>557</v>
      </c>
      <c r="AK2" t="s">
        <v>148</v>
      </c>
      <c r="AL2" t="s">
        <v>543</v>
      </c>
      <c r="AM2" t="s">
        <v>149</v>
      </c>
      <c r="AN2" t="s">
        <v>148</v>
      </c>
      <c r="AO2" t="s">
        <v>543</v>
      </c>
      <c r="AP2" t="s">
        <v>543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5.6</v>
      </c>
      <c r="K3" s="53">
        <v>48.13</v>
      </c>
      <c r="L3" s="53">
        <v>0</v>
      </c>
      <c r="M3" s="72">
        <v>0</v>
      </c>
      <c r="N3" s="71">
        <v>236.10000000000002</v>
      </c>
      <c r="O3" s="53">
        <v>234.03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100</v>
      </c>
      <c r="Z3">
        <v>50</v>
      </c>
      <c r="AA3">
        <v>0</v>
      </c>
      <c r="AB3">
        <v>0</v>
      </c>
      <c r="AC3">
        <v>0.39</v>
      </c>
      <c r="AD3">
        <v>25</v>
      </c>
      <c r="AE3">
        <v>0</v>
      </c>
      <c r="AF3">
        <v>50</v>
      </c>
      <c r="AG3">
        <v>0</v>
      </c>
      <c r="AH3">
        <v>50</v>
      </c>
      <c r="AI3">
        <v>0</v>
      </c>
      <c r="AJ3">
        <v>200</v>
      </c>
      <c r="AK3">
        <v>0</v>
      </c>
      <c r="AL3">
        <v>79.489999999999995</v>
      </c>
      <c r="AM3">
        <v>5.6</v>
      </c>
      <c r="AN3">
        <v>48.13</v>
      </c>
      <c r="AO3">
        <v>81.61</v>
      </c>
      <c r="AP3">
        <v>34.03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5.6</v>
      </c>
      <c r="K4" s="46">
        <v>48.13</v>
      </c>
      <c r="L4" s="46">
        <v>0</v>
      </c>
      <c r="M4" s="74">
        <v>0</v>
      </c>
      <c r="N4" s="73">
        <v>236.10000000000002</v>
      </c>
      <c r="O4" s="46">
        <v>234.03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100</v>
      </c>
      <c r="Z4">
        <v>50</v>
      </c>
      <c r="AA4">
        <v>0</v>
      </c>
      <c r="AB4">
        <v>0</v>
      </c>
      <c r="AC4">
        <v>0.39</v>
      </c>
      <c r="AD4">
        <v>25</v>
      </c>
      <c r="AE4">
        <v>0</v>
      </c>
      <c r="AF4">
        <v>50</v>
      </c>
      <c r="AG4">
        <v>0</v>
      </c>
      <c r="AH4">
        <v>50</v>
      </c>
      <c r="AI4">
        <v>0</v>
      </c>
      <c r="AJ4">
        <v>200</v>
      </c>
      <c r="AK4">
        <v>0</v>
      </c>
      <c r="AL4">
        <v>79.489999999999995</v>
      </c>
      <c r="AM4">
        <v>5.6</v>
      </c>
      <c r="AN4">
        <v>48.13</v>
      </c>
      <c r="AO4">
        <v>81.61</v>
      </c>
      <c r="AP4">
        <v>34.03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5.6</v>
      </c>
      <c r="K5" s="46">
        <v>48.13</v>
      </c>
      <c r="L5" s="46">
        <v>0</v>
      </c>
      <c r="M5" s="74">
        <v>0</v>
      </c>
      <c r="N5" s="73">
        <v>236.10000000000002</v>
      </c>
      <c r="O5" s="46">
        <v>234.03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100</v>
      </c>
      <c r="Z5">
        <v>50</v>
      </c>
      <c r="AA5">
        <v>0</v>
      </c>
      <c r="AB5">
        <v>0</v>
      </c>
      <c r="AC5">
        <v>0.39</v>
      </c>
      <c r="AD5">
        <v>25</v>
      </c>
      <c r="AE5">
        <v>0</v>
      </c>
      <c r="AF5">
        <v>50</v>
      </c>
      <c r="AG5">
        <v>0</v>
      </c>
      <c r="AH5">
        <v>50</v>
      </c>
      <c r="AI5">
        <v>0</v>
      </c>
      <c r="AJ5">
        <v>200</v>
      </c>
      <c r="AK5">
        <v>0</v>
      </c>
      <c r="AL5">
        <v>79.489999999999995</v>
      </c>
      <c r="AM5">
        <v>5.6</v>
      </c>
      <c r="AN5">
        <v>48.13</v>
      </c>
      <c r="AO5">
        <v>81.61</v>
      </c>
      <c r="AP5">
        <v>34.03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5.6</v>
      </c>
      <c r="K6" s="46">
        <v>48.13</v>
      </c>
      <c r="L6" s="46">
        <v>0</v>
      </c>
      <c r="M6" s="74">
        <v>0</v>
      </c>
      <c r="N6" s="73">
        <v>236.10000000000002</v>
      </c>
      <c r="O6" s="46">
        <v>234.03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100</v>
      </c>
      <c r="Z6">
        <v>50</v>
      </c>
      <c r="AA6">
        <v>0</v>
      </c>
      <c r="AB6">
        <v>0</v>
      </c>
      <c r="AC6">
        <v>0.39</v>
      </c>
      <c r="AD6">
        <v>25</v>
      </c>
      <c r="AE6">
        <v>0</v>
      </c>
      <c r="AF6">
        <v>50</v>
      </c>
      <c r="AG6">
        <v>0</v>
      </c>
      <c r="AH6">
        <v>50</v>
      </c>
      <c r="AI6">
        <v>0</v>
      </c>
      <c r="AJ6">
        <v>200</v>
      </c>
      <c r="AK6">
        <v>0</v>
      </c>
      <c r="AL6">
        <v>79.489999999999995</v>
      </c>
      <c r="AM6">
        <v>5.6</v>
      </c>
      <c r="AN6">
        <v>48.13</v>
      </c>
      <c r="AO6">
        <v>81.61</v>
      </c>
      <c r="AP6">
        <v>34.03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5.6</v>
      </c>
      <c r="K7" s="46">
        <v>48.13</v>
      </c>
      <c r="L7" s="46">
        <v>0</v>
      </c>
      <c r="M7" s="74">
        <v>0</v>
      </c>
      <c r="N7" s="73">
        <v>236.10000000000002</v>
      </c>
      <c r="O7" s="46">
        <v>234.03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100</v>
      </c>
      <c r="Z7">
        <v>50</v>
      </c>
      <c r="AA7">
        <v>0</v>
      </c>
      <c r="AB7">
        <v>0</v>
      </c>
      <c r="AC7">
        <v>0.39</v>
      </c>
      <c r="AD7">
        <v>25</v>
      </c>
      <c r="AE7">
        <v>0</v>
      </c>
      <c r="AF7">
        <v>50</v>
      </c>
      <c r="AG7">
        <v>0</v>
      </c>
      <c r="AH7">
        <v>50</v>
      </c>
      <c r="AI7">
        <v>0</v>
      </c>
      <c r="AJ7">
        <v>200</v>
      </c>
      <c r="AK7">
        <v>0</v>
      </c>
      <c r="AL7">
        <v>79.489999999999995</v>
      </c>
      <c r="AM7">
        <v>5.6</v>
      </c>
      <c r="AN7">
        <v>48.13</v>
      </c>
      <c r="AO7">
        <v>81.61</v>
      </c>
      <c r="AP7">
        <v>34.03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5.6</v>
      </c>
      <c r="K8" s="46">
        <v>48.13</v>
      </c>
      <c r="L8" s="46">
        <v>0</v>
      </c>
      <c r="M8" s="74">
        <v>0</v>
      </c>
      <c r="N8" s="73">
        <v>236.10000000000002</v>
      </c>
      <c r="O8" s="46">
        <v>234.03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100</v>
      </c>
      <c r="Z8">
        <v>50</v>
      </c>
      <c r="AA8">
        <v>0</v>
      </c>
      <c r="AB8">
        <v>0</v>
      </c>
      <c r="AC8">
        <v>0.39</v>
      </c>
      <c r="AD8">
        <v>25</v>
      </c>
      <c r="AE8">
        <v>0</v>
      </c>
      <c r="AF8">
        <v>50</v>
      </c>
      <c r="AG8">
        <v>0</v>
      </c>
      <c r="AH8">
        <v>50</v>
      </c>
      <c r="AI8">
        <v>0</v>
      </c>
      <c r="AJ8">
        <v>200</v>
      </c>
      <c r="AK8">
        <v>0</v>
      </c>
      <c r="AL8">
        <v>79.489999999999995</v>
      </c>
      <c r="AM8">
        <v>5.6</v>
      </c>
      <c r="AN8">
        <v>48.13</v>
      </c>
      <c r="AO8">
        <v>81.61</v>
      </c>
      <c r="AP8">
        <v>34.03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5.6</v>
      </c>
      <c r="K9" s="46">
        <v>48.13</v>
      </c>
      <c r="L9" s="46">
        <v>0</v>
      </c>
      <c r="M9" s="74">
        <v>0</v>
      </c>
      <c r="N9" s="73">
        <v>236.10000000000002</v>
      </c>
      <c r="O9" s="46">
        <v>234.03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100</v>
      </c>
      <c r="Z9">
        <v>50</v>
      </c>
      <c r="AA9">
        <v>0</v>
      </c>
      <c r="AB9">
        <v>0</v>
      </c>
      <c r="AC9">
        <v>0.39</v>
      </c>
      <c r="AD9">
        <v>25</v>
      </c>
      <c r="AE9">
        <v>0</v>
      </c>
      <c r="AF9">
        <v>50</v>
      </c>
      <c r="AG9">
        <v>0</v>
      </c>
      <c r="AH9">
        <v>50</v>
      </c>
      <c r="AI9">
        <v>0</v>
      </c>
      <c r="AJ9">
        <v>200</v>
      </c>
      <c r="AK9">
        <v>0</v>
      </c>
      <c r="AL9">
        <v>79.489999999999995</v>
      </c>
      <c r="AM9">
        <v>5.6</v>
      </c>
      <c r="AN9">
        <v>48.13</v>
      </c>
      <c r="AO9">
        <v>81.61</v>
      </c>
      <c r="AP9">
        <v>34.03</v>
      </c>
    </row>
    <row r="10" spans="1:4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5.6</v>
      </c>
      <c r="K10" s="46">
        <v>48.13</v>
      </c>
      <c r="L10" s="46">
        <v>0</v>
      </c>
      <c r="M10" s="74">
        <v>0</v>
      </c>
      <c r="N10" s="73">
        <v>236.10000000000002</v>
      </c>
      <c r="O10" s="46">
        <v>234.03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100</v>
      </c>
      <c r="Z10">
        <v>50</v>
      </c>
      <c r="AA10">
        <v>0</v>
      </c>
      <c r="AB10">
        <v>0</v>
      </c>
      <c r="AC10">
        <v>0.39</v>
      </c>
      <c r="AD10">
        <v>25</v>
      </c>
      <c r="AE10">
        <v>0</v>
      </c>
      <c r="AF10">
        <v>50</v>
      </c>
      <c r="AG10">
        <v>0</v>
      </c>
      <c r="AH10">
        <v>50</v>
      </c>
      <c r="AI10">
        <v>0</v>
      </c>
      <c r="AJ10">
        <v>200</v>
      </c>
      <c r="AK10">
        <v>0</v>
      </c>
      <c r="AL10">
        <v>79.489999999999995</v>
      </c>
      <c r="AM10">
        <v>5.6</v>
      </c>
      <c r="AN10">
        <v>48.13</v>
      </c>
      <c r="AO10">
        <v>81.61</v>
      </c>
      <c r="AP10">
        <v>34.03</v>
      </c>
    </row>
    <row r="11" spans="1:4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5.6</v>
      </c>
      <c r="K11" s="46">
        <v>48.13</v>
      </c>
      <c r="L11" s="46">
        <v>0</v>
      </c>
      <c r="M11" s="74">
        <v>0</v>
      </c>
      <c r="N11" s="73">
        <v>236.10000000000002</v>
      </c>
      <c r="O11" s="46">
        <v>234.03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100</v>
      </c>
      <c r="Z11">
        <v>50</v>
      </c>
      <c r="AA11">
        <v>0</v>
      </c>
      <c r="AB11">
        <v>0</v>
      </c>
      <c r="AC11">
        <v>0.39</v>
      </c>
      <c r="AD11">
        <v>25</v>
      </c>
      <c r="AE11">
        <v>0</v>
      </c>
      <c r="AF11">
        <v>50</v>
      </c>
      <c r="AG11">
        <v>0</v>
      </c>
      <c r="AH11">
        <v>50</v>
      </c>
      <c r="AI11">
        <v>0</v>
      </c>
      <c r="AJ11">
        <v>200</v>
      </c>
      <c r="AK11">
        <v>0</v>
      </c>
      <c r="AL11">
        <v>79.489999999999995</v>
      </c>
      <c r="AM11">
        <v>5.6</v>
      </c>
      <c r="AN11">
        <v>48.13</v>
      </c>
      <c r="AO11">
        <v>81.61</v>
      </c>
      <c r="AP11">
        <v>34.03</v>
      </c>
    </row>
    <row r="12" spans="1:4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5.6</v>
      </c>
      <c r="K12" s="46">
        <v>48.13</v>
      </c>
      <c r="L12" s="46">
        <v>0</v>
      </c>
      <c r="M12" s="74">
        <v>0</v>
      </c>
      <c r="N12" s="73">
        <v>236.10000000000002</v>
      </c>
      <c r="O12" s="46">
        <v>234.03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100</v>
      </c>
      <c r="Z12">
        <v>50</v>
      </c>
      <c r="AA12">
        <v>0</v>
      </c>
      <c r="AB12">
        <v>0</v>
      </c>
      <c r="AC12">
        <v>0.39</v>
      </c>
      <c r="AD12">
        <v>25</v>
      </c>
      <c r="AE12">
        <v>0</v>
      </c>
      <c r="AF12">
        <v>50</v>
      </c>
      <c r="AG12">
        <v>0</v>
      </c>
      <c r="AH12">
        <v>50</v>
      </c>
      <c r="AI12">
        <v>0</v>
      </c>
      <c r="AJ12">
        <v>200</v>
      </c>
      <c r="AK12">
        <v>0</v>
      </c>
      <c r="AL12">
        <v>79.489999999999995</v>
      </c>
      <c r="AM12">
        <v>5.6</v>
      </c>
      <c r="AN12">
        <v>48.13</v>
      </c>
      <c r="AO12">
        <v>81.61</v>
      </c>
      <c r="AP12">
        <v>34.03</v>
      </c>
    </row>
    <row r="13" spans="1:42">
      <c r="A13" t="s">
        <v>242</v>
      </c>
      <c r="G13" t="s">
        <v>55</v>
      </c>
      <c r="H13" s="73">
        <v>0.39</v>
      </c>
      <c r="I13" s="46">
        <v>0</v>
      </c>
      <c r="J13" s="46">
        <v>5.6</v>
      </c>
      <c r="K13" s="46">
        <v>48.13</v>
      </c>
      <c r="L13" s="46">
        <v>0</v>
      </c>
      <c r="M13" s="74">
        <v>0</v>
      </c>
      <c r="N13" s="73">
        <v>236.10000000000002</v>
      </c>
      <c r="O13" s="46">
        <v>234.03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100</v>
      </c>
      <c r="Z13">
        <v>50</v>
      </c>
      <c r="AA13">
        <v>0</v>
      </c>
      <c r="AB13">
        <v>0</v>
      </c>
      <c r="AC13">
        <v>0.39</v>
      </c>
      <c r="AD13">
        <v>25</v>
      </c>
      <c r="AE13">
        <v>0</v>
      </c>
      <c r="AF13">
        <v>50</v>
      </c>
      <c r="AG13">
        <v>0</v>
      </c>
      <c r="AH13">
        <v>50</v>
      </c>
      <c r="AI13">
        <v>0</v>
      </c>
      <c r="AJ13">
        <v>200</v>
      </c>
      <c r="AK13">
        <v>0</v>
      </c>
      <c r="AL13">
        <v>79.489999999999995</v>
      </c>
      <c r="AM13">
        <v>5.6</v>
      </c>
      <c r="AN13">
        <v>48.13</v>
      </c>
      <c r="AO13">
        <v>81.61</v>
      </c>
      <c r="AP13">
        <v>34.03</v>
      </c>
    </row>
    <row r="14" spans="1:42">
      <c r="A14" t="s">
        <v>243</v>
      </c>
      <c r="G14" t="s">
        <v>56</v>
      </c>
      <c r="H14" s="73">
        <v>0.39</v>
      </c>
      <c r="I14" s="46">
        <v>0</v>
      </c>
      <c r="J14" s="46">
        <v>5.6</v>
      </c>
      <c r="K14" s="46">
        <v>48.13</v>
      </c>
      <c r="L14" s="46">
        <v>0</v>
      </c>
      <c r="M14" s="74">
        <v>0</v>
      </c>
      <c r="N14" s="73">
        <v>236.10000000000002</v>
      </c>
      <c r="O14" s="46">
        <v>234.03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100</v>
      </c>
      <c r="Z14">
        <v>50</v>
      </c>
      <c r="AA14">
        <v>0</v>
      </c>
      <c r="AB14">
        <v>0</v>
      </c>
      <c r="AC14">
        <v>0.39</v>
      </c>
      <c r="AD14">
        <v>25</v>
      </c>
      <c r="AE14">
        <v>0</v>
      </c>
      <c r="AF14">
        <v>50</v>
      </c>
      <c r="AG14">
        <v>0</v>
      </c>
      <c r="AH14">
        <v>50</v>
      </c>
      <c r="AI14">
        <v>0</v>
      </c>
      <c r="AJ14">
        <v>200</v>
      </c>
      <c r="AK14">
        <v>0</v>
      </c>
      <c r="AL14">
        <v>79.489999999999995</v>
      </c>
      <c r="AM14">
        <v>5.6</v>
      </c>
      <c r="AN14">
        <v>48.13</v>
      </c>
      <c r="AO14">
        <v>81.61</v>
      </c>
      <c r="AP14">
        <v>34.03</v>
      </c>
    </row>
    <row r="15" spans="1:42">
      <c r="A15" t="s">
        <v>244</v>
      </c>
      <c r="G15" t="s">
        <v>57</v>
      </c>
      <c r="H15" s="73">
        <v>0.39</v>
      </c>
      <c r="I15" s="46">
        <v>0</v>
      </c>
      <c r="J15" s="46">
        <v>5.52</v>
      </c>
      <c r="K15" s="46">
        <v>48.13</v>
      </c>
      <c r="L15" s="46">
        <v>0</v>
      </c>
      <c r="M15" s="74">
        <v>0</v>
      </c>
      <c r="N15" s="73">
        <v>236.10000000000002</v>
      </c>
      <c r="O15" s="46">
        <v>234.03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100</v>
      </c>
      <c r="Z15">
        <v>50</v>
      </c>
      <c r="AA15">
        <v>0</v>
      </c>
      <c r="AB15">
        <v>0</v>
      </c>
      <c r="AC15">
        <v>0.39</v>
      </c>
      <c r="AD15">
        <v>25</v>
      </c>
      <c r="AE15">
        <v>0</v>
      </c>
      <c r="AF15">
        <v>50</v>
      </c>
      <c r="AG15">
        <v>0</v>
      </c>
      <c r="AH15">
        <v>50</v>
      </c>
      <c r="AI15">
        <v>0</v>
      </c>
      <c r="AJ15">
        <v>200</v>
      </c>
      <c r="AK15">
        <v>0</v>
      </c>
      <c r="AL15">
        <v>79.489999999999995</v>
      </c>
      <c r="AM15">
        <v>5.52</v>
      </c>
      <c r="AN15">
        <v>48.13</v>
      </c>
      <c r="AO15">
        <v>81.61</v>
      </c>
      <c r="AP15">
        <v>34.03</v>
      </c>
    </row>
    <row r="16" spans="1:42">
      <c r="A16" t="s">
        <v>245</v>
      </c>
      <c r="G16" t="s">
        <v>58</v>
      </c>
      <c r="H16" s="73">
        <v>0.39</v>
      </c>
      <c r="I16" s="46">
        <v>0</v>
      </c>
      <c r="J16" s="46">
        <v>5.52</v>
      </c>
      <c r="K16" s="46">
        <v>48.13</v>
      </c>
      <c r="L16" s="46">
        <v>0</v>
      </c>
      <c r="M16" s="74">
        <v>0</v>
      </c>
      <c r="N16" s="73">
        <v>236.10000000000002</v>
      </c>
      <c r="O16" s="46">
        <v>234.03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100</v>
      </c>
      <c r="Z16">
        <v>50</v>
      </c>
      <c r="AA16">
        <v>0</v>
      </c>
      <c r="AB16">
        <v>0</v>
      </c>
      <c r="AC16">
        <v>0.39</v>
      </c>
      <c r="AD16">
        <v>25</v>
      </c>
      <c r="AE16">
        <v>0</v>
      </c>
      <c r="AF16">
        <v>50</v>
      </c>
      <c r="AG16">
        <v>0</v>
      </c>
      <c r="AH16">
        <v>50</v>
      </c>
      <c r="AI16">
        <v>0</v>
      </c>
      <c r="AJ16">
        <v>200</v>
      </c>
      <c r="AK16">
        <v>0</v>
      </c>
      <c r="AL16">
        <v>79.489999999999995</v>
      </c>
      <c r="AM16">
        <v>5.52</v>
      </c>
      <c r="AN16">
        <v>48.13</v>
      </c>
      <c r="AO16">
        <v>81.61</v>
      </c>
      <c r="AP16">
        <v>34.03</v>
      </c>
    </row>
    <row r="17" spans="1:42">
      <c r="A17" t="s">
        <v>246</v>
      </c>
      <c r="G17" t="s">
        <v>59</v>
      </c>
      <c r="H17" s="73">
        <v>0.39</v>
      </c>
      <c r="I17" s="46">
        <v>0</v>
      </c>
      <c r="J17" s="46">
        <v>5.52</v>
      </c>
      <c r="K17" s="46">
        <v>48.13</v>
      </c>
      <c r="L17" s="46">
        <v>0</v>
      </c>
      <c r="M17" s="74">
        <v>0</v>
      </c>
      <c r="N17" s="73">
        <v>236.10000000000002</v>
      </c>
      <c r="O17" s="46">
        <v>234.03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100</v>
      </c>
      <c r="Z17">
        <v>50</v>
      </c>
      <c r="AA17">
        <v>0</v>
      </c>
      <c r="AB17">
        <v>0</v>
      </c>
      <c r="AC17">
        <v>0.39</v>
      </c>
      <c r="AD17">
        <v>25</v>
      </c>
      <c r="AE17">
        <v>0</v>
      </c>
      <c r="AF17">
        <v>50</v>
      </c>
      <c r="AG17">
        <v>0</v>
      </c>
      <c r="AH17">
        <v>50</v>
      </c>
      <c r="AI17">
        <v>0</v>
      </c>
      <c r="AJ17">
        <v>200</v>
      </c>
      <c r="AK17">
        <v>0</v>
      </c>
      <c r="AL17">
        <v>79.489999999999995</v>
      </c>
      <c r="AM17">
        <v>5.52</v>
      </c>
      <c r="AN17">
        <v>48.13</v>
      </c>
      <c r="AO17">
        <v>81.61</v>
      </c>
      <c r="AP17">
        <v>34.03</v>
      </c>
    </row>
    <row r="18" spans="1:42">
      <c r="A18" t="s">
        <v>247</v>
      </c>
      <c r="G18" t="s">
        <v>60</v>
      </c>
      <c r="H18" s="73">
        <v>0.39</v>
      </c>
      <c r="I18" s="46">
        <v>0</v>
      </c>
      <c r="J18" s="46">
        <v>5.52</v>
      </c>
      <c r="K18" s="46">
        <v>48.13</v>
      </c>
      <c r="L18" s="46">
        <v>0</v>
      </c>
      <c r="M18" s="74">
        <v>0</v>
      </c>
      <c r="N18" s="73">
        <v>236.10000000000002</v>
      </c>
      <c r="O18" s="46">
        <v>234.03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100</v>
      </c>
      <c r="Z18">
        <v>50</v>
      </c>
      <c r="AA18">
        <v>0</v>
      </c>
      <c r="AB18">
        <v>0</v>
      </c>
      <c r="AC18">
        <v>0.39</v>
      </c>
      <c r="AD18">
        <v>25</v>
      </c>
      <c r="AE18">
        <v>0</v>
      </c>
      <c r="AF18">
        <v>50</v>
      </c>
      <c r="AG18">
        <v>0</v>
      </c>
      <c r="AH18">
        <v>50</v>
      </c>
      <c r="AI18">
        <v>0</v>
      </c>
      <c r="AJ18">
        <v>200</v>
      </c>
      <c r="AK18">
        <v>0</v>
      </c>
      <c r="AL18">
        <v>79.489999999999995</v>
      </c>
      <c r="AM18">
        <v>5.52</v>
      </c>
      <c r="AN18">
        <v>48.13</v>
      </c>
      <c r="AO18">
        <v>81.61</v>
      </c>
      <c r="AP18">
        <v>34.03</v>
      </c>
    </row>
    <row r="19" spans="1:42">
      <c r="A19" t="s">
        <v>261</v>
      </c>
      <c r="G19" t="s">
        <v>61</v>
      </c>
      <c r="H19" s="73">
        <v>0.39</v>
      </c>
      <c r="I19" s="46">
        <v>0</v>
      </c>
      <c r="J19" s="46">
        <v>5.52</v>
      </c>
      <c r="K19" s="46">
        <v>48.13</v>
      </c>
      <c r="L19" s="46">
        <v>0</v>
      </c>
      <c r="M19" s="74">
        <v>0</v>
      </c>
      <c r="N19" s="73">
        <v>236.10000000000002</v>
      </c>
      <c r="O19" s="46">
        <v>234.03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100</v>
      </c>
      <c r="Z19">
        <v>50</v>
      </c>
      <c r="AA19">
        <v>0</v>
      </c>
      <c r="AB19">
        <v>0</v>
      </c>
      <c r="AC19">
        <v>0.39</v>
      </c>
      <c r="AD19">
        <v>25</v>
      </c>
      <c r="AE19">
        <v>0</v>
      </c>
      <c r="AF19">
        <v>50</v>
      </c>
      <c r="AG19">
        <v>0</v>
      </c>
      <c r="AH19">
        <v>50</v>
      </c>
      <c r="AI19">
        <v>0</v>
      </c>
      <c r="AJ19">
        <v>200</v>
      </c>
      <c r="AK19">
        <v>0</v>
      </c>
      <c r="AL19">
        <v>79.489999999999995</v>
      </c>
      <c r="AM19">
        <v>5.52</v>
      </c>
      <c r="AN19">
        <v>48.13</v>
      </c>
      <c r="AO19">
        <v>81.61</v>
      </c>
      <c r="AP19">
        <v>34.03</v>
      </c>
    </row>
    <row r="20" spans="1:42">
      <c r="A20" t="s">
        <v>262</v>
      </c>
      <c r="G20" t="s">
        <v>62</v>
      </c>
      <c r="H20" s="73">
        <v>0.39</v>
      </c>
      <c r="I20" s="46">
        <v>0</v>
      </c>
      <c r="J20" s="46">
        <v>5.52</v>
      </c>
      <c r="K20" s="46">
        <v>48.13</v>
      </c>
      <c r="L20" s="46">
        <v>0</v>
      </c>
      <c r="M20" s="74">
        <v>0</v>
      </c>
      <c r="N20" s="73">
        <v>236.10000000000002</v>
      </c>
      <c r="O20" s="46">
        <v>234.03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100</v>
      </c>
      <c r="Z20">
        <v>50</v>
      </c>
      <c r="AA20">
        <v>0</v>
      </c>
      <c r="AB20">
        <v>0</v>
      </c>
      <c r="AC20">
        <v>0.39</v>
      </c>
      <c r="AD20">
        <v>25</v>
      </c>
      <c r="AE20">
        <v>0</v>
      </c>
      <c r="AF20">
        <v>50</v>
      </c>
      <c r="AG20">
        <v>0</v>
      </c>
      <c r="AH20">
        <v>50</v>
      </c>
      <c r="AI20">
        <v>0</v>
      </c>
      <c r="AJ20">
        <v>200</v>
      </c>
      <c r="AK20">
        <v>0</v>
      </c>
      <c r="AL20">
        <v>79.489999999999995</v>
      </c>
      <c r="AM20">
        <v>5.52</v>
      </c>
      <c r="AN20">
        <v>48.13</v>
      </c>
      <c r="AO20">
        <v>81.61</v>
      </c>
      <c r="AP20">
        <v>34.03</v>
      </c>
    </row>
    <row r="21" spans="1:42">
      <c r="A21" t="s">
        <v>248</v>
      </c>
      <c r="G21" t="s">
        <v>63</v>
      </c>
      <c r="H21" s="73">
        <v>0.39</v>
      </c>
      <c r="I21" s="46">
        <v>0</v>
      </c>
      <c r="J21" s="46">
        <v>5.52</v>
      </c>
      <c r="K21" s="46">
        <v>48.13</v>
      </c>
      <c r="L21" s="46">
        <v>0</v>
      </c>
      <c r="M21" s="74">
        <v>0</v>
      </c>
      <c r="N21" s="73">
        <v>236.10000000000002</v>
      </c>
      <c r="O21" s="46">
        <v>234.03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100</v>
      </c>
      <c r="Z21">
        <v>50</v>
      </c>
      <c r="AA21">
        <v>0</v>
      </c>
      <c r="AB21">
        <v>0</v>
      </c>
      <c r="AC21">
        <v>0.39</v>
      </c>
      <c r="AD21">
        <v>25</v>
      </c>
      <c r="AE21">
        <v>0</v>
      </c>
      <c r="AF21">
        <v>50</v>
      </c>
      <c r="AG21">
        <v>0</v>
      </c>
      <c r="AH21">
        <v>50</v>
      </c>
      <c r="AI21">
        <v>0</v>
      </c>
      <c r="AJ21">
        <v>200</v>
      </c>
      <c r="AK21">
        <v>0</v>
      </c>
      <c r="AL21">
        <v>79.489999999999995</v>
      </c>
      <c r="AM21">
        <v>5.52</v>
      </c>
      <c r="AN21">
        <v>48.13</v>
      </c>
      <c r="AO21">
        <v>81.61</v>
      </c>
      <c r="AP21">
        <v>34.03</v>
      </c>
    </row>
    <row r="22" spans="1:42">
      <c r="A22" t="s">
        <v>249</v>
      </c>
      <c r="G22" t="s">
        <v>64</v>
      </c>
      <c r="H22" s="73">
        <v>0.39</v>
      </c>
      <c r="I22" s="46">
        <v>0</v>
      </c>
      <c r="J22" s="46">
        <v>5.52</v>
      </c>
      <c r="K22" s="46">
        <v>48.13</v>
      </c>
      <c r="L22" s="46">
        <v>0</v>
      </c>
      <c r="M22" s="74">
        <v>0</v>
      </c>
      <c r="N22" s="73">
        <v>236.10000000000002</v>
      </c>
      <c r="O22" s="46">
        <v>234.03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100</v>
      </c>
      <c r="Z22">
        <v>50</v>
      </c>
      <c r="AA22">
        <v>0</v>
      </c>
      <c r="AB22">
        <v>0</v>
      </c>
      <c r="AC22">
        <v>0.39</v>
      </c>
      <c r="AD22">
        <v>25</v>
      </c>
      <c r="AE22">
        <v>0</v>
      </c>
      <c r="AF22">
        <v>50</v>
      </c>
      <c r="AG22">
        <v>0</v>
      </c>
      <c r="AH22">
        <v>50</v>
      </c>
      <c r="AI22">
        <v>0</v>
      </c>
      <c r="AJ22">
        <v>200</v>
      </c>
      <c r="AK22">
        <v>0</v>
      </c>
      <c r="AL22">
        <v>79.489999999999995</v>
      </c>
      <c r="AM22">
        <v>5.52</v>
      </c>
      <c r="AN22">
        <v>48.13</v>
      </c>
      <c r="AO22">
        <v>81.61</v>
      </c>
      <c r="AP22">
        <v>34.03</v>
      </c>
    </row>
    <row r="23" spans="1:42">
      <c r="A23" t="s">
        <v>250</v>
      </c>
      <c r="G23" t="s">
        <v>65</v>
      </c>
      <c r="H23" s="73">
        <v>0.39</v>
      </c>
      <c r="I23" s="46">
        <v>0</v>
      </c>
      <c r="J23" s="46">
        <v>5.42</v>
      </c>
      <c r="K23" s="46">
        <v>48.13</v>
      </c>
      <c r="L23" s="46">
        <v>0</v>
      </c>
      <c r="M23" s="74">
        <v>0</v>
      </c>
      <c r="N23" s="73">
        <v>236.10000000000002</v>
      </c>
      <c r="O23" s="46">
        <v>234.03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100</v>
      </c>
      <c r="Z23">
        <v>50</v>
      </c>
      <c r="AA23">
        <v>0</v>
      </c>
      <c r="AB23">
        <v>0</v>
      </c>
      <c r="AC23">
        <v>0.39</v>
      </c>
      <c r="AD23">
        <v>25</v>
      </c>
      <c r="AE23">
        <v>0</v>
      </c>
      <c r="AF23">
        <v>50</v>
      </c>
      <c r="AG23">
        <v>0</v>
      </c>
      <c r="AH23">
        <v>50</v>
      </c>
      <c r="AI23">
        <v>0</v>
      </c>
      <c r="AJ23">
        <v>200</v>
      </c>
      <c r="AK23">
        <v>0</v>
      </c>
      <c r="AL23">
        <v>79.489999999999995</v>
      </c>
      <c r="AM23">
        <v>5.42</v>
      </c>
      <c r="AN23">
        <v>48.13</v>
      </c>
      <c r="AO23">
        <v>81.61</v>
      </c>
      <c r="AP23">
        <v>34.03</v>
      </c>
    </row>
    <row r="24" spans="1:42">
      <c r="A24" t="s">
        <v>251</v>
      </c>
      <c r="G24" t="s">
        <v>66</v>
      </c>
      <c r="H24" s="73">
        <v>0.39</v>
      </c>
      <c r="I24" s="46">
        <v>0</v>
      </c>
      <c r="J24" s="46">
        <v>5.42</v>
      </c>
      <c r="K24" s="46">
        <v>48.13</v>
      </c>
      <c r="L24" s="46">
        <v>0</v>
      </c>
      <c r="M24" s="74">
        <v>0</v>
      </c>
      <c r="N24" s="73">
        <v>236.10000000000002</v>
      </c>
      <c r="O24" s="46">
        <v>234.03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100</v>
      </c>
      <c r="Z24">
        <v>50</v>
      </c>
      <c r="AA24">
        <v>0</v>
      </c>
      <c r="AB24">
        <v>0</v>
      </c>
      <c r="AC24">
        <v>0.39</v>
      </c>
      <c r="AD24">
        <v>25</v>
      </c>
      <c r="AE24">
        <v>0</v>
      </c>
      <c r="AF24">
        <v>50</v>
      </c>
      <c r="AG24">
        <v>0</v>
      </c>
      <c r="AH24">
        <v>50</v>
      </c>
      <c r="AI24">
        <v>0</v>
      </c>
      <c r="AJ24">
        <v>200</v>
      </c>
      <c r="AK24">
        <v>0</v>
      </c>
      <c r="AL24">
        <v>79.489999999999995</v>
      </c>
      <c r="AM24">
        <v>5.42</v>
      </c>
      <c r="AN24">
        <v>48.13</v>
      </c>
      <c r="AO24">
        <v>81.61</v>
      </c>
      <c r="AP24">
        <v>34.03</v>
      </c>
    </row>
    <row r="25" spans="1:42">
      <c r="A25" t="s">
        <v>252</v>
      </c>
      <c r="G25" t="s">
        <v>67</v>
      </c>
      <c r="H25" s="73">
        <v>0.39</v>
      </c>
      <c r="I25" s="46">
        <v>0</v>
      </c>
      <c r="J25" s="46">
        <v>5.42</v>
      </c>
      <c r="K25" s="46">
        <v>48.13</v>
      </c>
      <c r="L25" s="46">
        <v>0</v>
      </c>
      <c r="M25" s="74">
        <v>0</v>
      </c>
      <c r="N25" s="73">
        <v>236.10000000000002</v>
      </c>
      <c r="O25" s="46">
        <v>234.03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100</v>
      </c>
      <c r="Z25">
        <v>50</v>
      </c>
      <c r="AA25">
        <v>0</v>
      </c>
      <c r="AB25">
        <v>0</v>
      </c>
      <c r="AC25">
        <v>0.39</v>
      </c>
      <c r="AD25">
        <v>25</v>
      </c>
      <c r="AE25">
        <v>0</v>
      </c>
      <c r="AF25">
        <v>50</v>
      </c>
      <c r="AG25">
        <v>0</v>
      </c>
      <c r="AH25">
        <v>50</v>
      </c>
      <c r="AI25">
        <v>0</v>
      </c>
      <c r="AJ25">
        <v>200</v>
      </c>
      <c r="AK25">
        <v>0</v>
      </c>
      <c r="AL25">
        <v>79.489999999999995</v>
      </c>
      <c r="AM25">
        <v>5.42</v>
      </c>
      <c r="AN25">
        <v>48.13</v>
      </c>
      <c r="AO25">
        <v>81.61</v>
      </c>
      <c r="AP25">
        <v>34.03</v>
      </c>
    </row>
    <row r="26" spans="1:42">
      <c r="A26" t="s">
        <v>253</v>
      </c>
      <c r="G26" t="s">
        <v>68</v>
      </c>
      <c r="H26" s="73">
        <v>0.39</v>
      </c>
      <c r="I26" s="46">
        <v>0</v>
      </c>
      <c r="J26" s="46">
        <v>5.42</v>
      </c>
      <c r="K26" s="46">
        <v>48.13</v>
      </c>
      <c r="L26" s="46">
        <v>0</v>
      </c>
      <c r="M26" s="74">
        <v>0</v>
      </c>
      <c r="N26" s="73">
        <v>236.10000000000002</v>
      </c>
      <c r="O26" s="46">
        <v>234.03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100</v>
      </c>
      <c r="Z26">
        <v>50</v>
      </c>
      <c r="AA26">
        <v>0</v>
      </c>
      <c r="AB26">
        <v>0</v>
      </c>
      <c r="AC26">
        <v>0.39</v>
      </c>
      <c r="AD26">
        <v>25</v>
      </c>
      <c r="AE26">
        <v>0</v>
      </c>
      <c r="AF26">
        <v>50</v>
      </c>
      <c r="AG26">
        <v>0</v>
      </c>
      <c r="AH26">
        <v>50</v>
      </c>
      <c r="AI26">
        <v>0</v>
      </c>
      <c r="AJ26">
        <v>200</v>
      </c>
      <c r="AK26">
        <v>0</v>
      </c>
      <c r="AL26">
        <v>79.489999999999995</v>
      </c>
      <c r="AM26">
        <v>5.42</v>
      </c>
      <c r="AN26">
        <v>48.13</v>
      </c>
      <c r="AO26">
        <v>81.61</v>
      </c>
      <c r="AP26">
        <v>34.03</v>
      </c>
    </row>
    <row r="27" spans="1:42">
      <c r="A27" t="s">
        <v>254</v>
      </c>
      <c r="G27" t="s">
        <v>69</v>
      </c>
      <c r="H27" s="73">
        <v>0.53</v>
      </c>
      <c r="I27" s="46">
        <v>0</v>
      </c>
      <c r="J27" s="46">
        <v>5.33</v>
      </c>
      <c r="K27" s="46">
        <v>48.13</v>
      </c>
      <c r="L27" s="46">
        <v>0</v>
      </c>
      <c r="M27" s="74">
        <v>0</v>
      </c>
      <c r="N27" s="73">
        <v>237.26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50</v>
      </c>
      <c r="AA27">
        <v>0</v>
      </c>
      <c r="AB27">
        <v>162.26</v>
      </c>
      <c r="AC27">
        <v>0.53</v>
      </c>
      <c r="AD27">
        <v>25</v>
      </c>
      <c r="AE27">
        <v>0</v>
      </c>
      <c r="AF27">
        <v>50</v>
      </c>
      <c r="AG27">
        <v>0</v>
      </c>
      <c r="AH27">
        <v>50</v>
      </c>
      <c r="AI27">
        <v>0</v>
      </c>
      <c r="AJ27">
        <v>100</v>
      </c>
      <c r="AK27">
        <v>0</v>
      </c>
      <c r="AL27">
        <v>0</v>
      </c>
      <c r="AM27">
        <v>5.33</v>
      </c>
      <c r="AN27">
        <v>48.13</v>
      </c>
      <c r="AO27">
        <v>0</v>
      </c>
      <c r="AP27">
        <v>0</v>
      </c>
    </row>
    <row r="28" spans="1:42">
      <c r="A28" t="s">
        <v>255</v>
      </c>
      <c r="G28" t="s">
        <v>70</v>
      </c>
      <c r="H28" s="73">
        <v>0.53</v>
      </c>
      <c r="I28" s="46">
        <v>0</v>
      </c>
      <c r="J28" s="46">
        <v>5.33</v>
      </c>
      <c r="K28" s="46">
        <v>48.13</v>
      </c>
      <c r="L28" s="46">
        <v>0</v>
      </c>
      <c r="M28" s="74">
        <v>0</v>
      </c>
      <c r="N28" s="73">
        <v>237.26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50</v>
      </c>
      <c r="AA28">
        <v>0</v>
      </c>
      <c r="AB28">
        <v>162.26</v>
      </c>
      <c r="AC28">
        <v>0.53</v>
      </c>
      <c r="AD28">
        <v>25</v>
      </c>
      <c r="AE28">
        <v>0</v>
      </c>
      <c r="AF28">
        <v>50</v>
      </c>
      <c r="AG28">
        <v>0</v>
      </c>
      <c r="AH28">
        <v>50</v>
      </c>
      <c r="AI28">
        <v>0</v>
      </c>
      <c r="AJ28">
        <v>100</v>
      </c>
      <c r="AK28">
        <v>0</v>
      </c>
      <c r="AL28">
        <v>0</v>
      </c>
      <c r="AM28">
        <v>5.33</v>
      </c>
      <c r="AN28">
        <v>48.13</v>
      </c>
      <c r="AO28">
        <v>0</v>
      </c>
      <c r="AP28">
        <v>0</v>
      </c>
    </row>
    <row r="29" spans="1:42">
      <c r="A29" t="s">
        <v>263</v>
      </c>
      <c r="G29" t="s">
        <v>71</v>
      </c>
      <c r="H29" s="73">
        <v>0.53</v>
      </c>
      <c r="I29" s="46">
        <v>0</v>
      </c>
      <c r="J29" s="46">
        <v>5.33</v>
      </c>
      <c r="K29" s="46">
        <v>48.13</v>
      </c>
      <c r="L29" s="46">
        <v>0</v>
      </c>
      <c r="M29" s="74">
        <v>0</v>
      </c>
      <c r="N29" s="73">
        <v>237.26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50</v>
      </c>
      <c r="AA29">
        <v>0</v>
      </c>
      <c r="AB29">
        <v>162.26</v>
      </c>
      <c r="AC29">
        <v>0.53</v>
      </c>
      <c r="AD29">
        <v>25</v>
      </c>
      <c r="AE29">
        <v>0</v>
      </c>
      <c r="AF29">
        <v>50</v>
      </c>
      <c r="AG29">
        <v>0</v>
      </c>
      <c r="AH29">
        <v>50</v>
      </c>
      <c r="AI29">
        <v>0</v>
      </c>
      <c r="AJ29">
        <v>100</v>
      </c>
      <c r="AK29">
        <v>0</v>
      </c>
      <c r="AL29">
        <v>0</v>
      </c>
      <c r="AM29">
        <v>5.33</v>
      </c>
      <c r="AN29">
        <v>48.13</v>
      </c>
      <c r="AO29">
        <v>0</v>
      </c>
      <c r="AP29">
        <v>0</v>
      </c>
    </row>
    <row r="30" spans="1:42">
      <c r="A30" t="s">
        <v>264</v>
      </c>
      <c r="G30" t="s">
        <v>72</v>
      </c>
      <c r="H30" s="73">
        <v>0.53</v>
      </c>
      <c r="I30" s="46">
        <v>0</v>
      </c>
      <c r="J30" s="46">
        <v>5.33</v>
      </c>
      <c r="K30" s="46">
        <v>48.13</v>
      </c>
      <c r="L30" s="46">
        <v>0</v>
      </c>
      <c r="M30" s="74">
        <v>0</v>
      </c>
      <c r="N30" s="73">
        <v>237.26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50</v>
      </c>
      <c r="AA30">
        <v>0</v>
      </c>
      <c r="AB30">
        <v>162.26</v>
      </c>
      <c r="AC30">
        <v>0.53</v>
      </c>
      <c r="AD30">
        <v>25</v>
      </c>
      <c r="AE30">
        <v>0</v>
      </c>
      <c r="AF30">
        <v>50</v>
      </c>
      <c r="AG30">
        <v>0</v>
      </c>
      <c r="AH30">
        <v>50</v>
      </c>
      <c r="AI30">
        <v>0</v>
      </c>
      <c r="AJ30">
        <v>100</v>
      </c>
      <c r="AK30">
        <v>0</v>
      </c>
      <c r="AL30">
        <v>0</v>
      </c>
      <c r="AM30">
        <v>5.33</v>
      </c>
      <c r="AN30">
        <v>48.13</v>
      </c>
      <c r="AO30">
        <v>0</v>
      </c>
      <c r="AP30">
        <v>0</v>
      </c>
    </row>
    <row r="31" spans="1:42">
      <c r="A31" t="s">
        <v>274</v>
      </c>
      <c r="G31" t="s">
        <v>73</v>
      </c>
      <c r="H31" s="73">
        <v>0.57999999999999996</v>
      </c>
      <c r="I31" s="46">
        <v>0</v>
      </c>
      <c r="J31" s="46">
        <v>5.24</v>
      </c>
      <c r="K31" s="46">
        <v>48.13</v>
      </c>
      <c r="L31" s="46">
        <v>0.28000000000000003</v>
      </c>
      <c r="M31" s="74">
        <v>0</v>
      </c>
      <c r="N31" s="73">
        <v>237.26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0</v>
      </c>
      <c r="X31">
        <v>0.28000000000000003</v>
      </c>
      <c r="Y31">
        <v>0</v>
      </c>
      <c r="Z31">
        <v>50</v>
      </c>
      <c r="AA31">
        <v>0</v>
      </c>
      <c r="AB31">
        <v>162.26</v>
      </c>
      <c r="AC31">
        <v>0.57999999999999996</v>
      </c>
      <c r="AD31">
        <v>25</v>
      </c>
      <c r="AE31">
        <v>0</v>
      </c>
      <c r="AF31">
        <v>50</v>
      </c>
      <c r="AG31">
        <v>0</v>
      </c>
      <c r="AH31">
        <v>50</v>
      </c>
      <c r="AI31">
        <v>0</v>
      </c>
      <c r="AJ31">
        <v>100</v>
      </c>
      <c r="AK31">
        <v>0</v>
      </c>
      <c r="AL31">
        <v>0</v>
      </c>
      <c r="AM31">
        <v>5.24</v>
      </c>
      <c r="AN31">
        <v>48.13</v>
      </c>
      <c r="AO31">
        <v>0</v>
      </c>
      <c r="AP31">
        <v>0</v>
      </c>
    </row>
    <row r="32" spans="1:42">
      <c r="A32" t="s">
        <v>275</v>
      </c>
      <c r="G32" t="s">
        <v>74</v>
      </c>
      <c r="H32" s="73">
        <v>0.57999999999999996</v>
      </c>
      <c r="I32" s="46">
        <v>0</v>
      </c>
      <c r="J32" s="46">
        <v>5.24</v>
      </c>
      <c r="K32" s="46">
        <v>48.13</v>
      </c>
      <c r="L32" s="46">
        <v>0.67</v>
      </c>
      <c r="M32" s="74">
        <v>0</v>
      </c>
      <c r="N32" s="73">
        <v>237.26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0</v>
      </c>
      <c r="X32">
        <v>0.67</v>
      </c>
      <c r="Y32">
        <v>0</v>
      </c>
      <c r="Z32">
        <v>50</v>
      </c>
      <c r="AA32">
        <v>0</v>
      </c>
      <c r="AB32">
        <v>162.26</v>
      </c>
      <c r="AC32">
        <v>0.57999999999999996</v>
      </c>
      <c r="AD32">
        <v>25</v>
      </c>
      <c r="AE32">
        <v>0</v>
      </c>
      <c r="AF32">
        <v>50</v>
      </c>
      <c r="AG32">
        <v>0</v>
      </c>
      <c r="AH32">
        <v>50</v>
      </c>
      <c r="AI32">
        <v>0</v>
      </c>
      <c r="AJ32">
        <v>100</v>
      </c>
      <c r="AK32">
        <v>0</v>
      </c>
      <c r="AL32">
        <v>0</v>
      </c>
      <c r="AM32">
        <v>5.24</v>
      </c>
      <c r="AN32">
        <v>48.13</v>
      </c>
      <c r="AO32">
        <v>0</v>
      </c>
      <c r="AP32">
        <v>0</v>
      </c>
    </row>
    <row r="33" spans="1:42">
      <c r="A33" t="s">
        <v>276</v>
      </c>
      <c r="G33" t="s">
        <v>75</v>
      </c>
      <c r="H33" s="73">
        <v>0.57999999999999996</v>
      </c>
      <c r="I33" s="46">
        <v>0</v>
      </c>
      <c r="J33" s="46">
        <v>5.24</v>
      </c>
      <c r="K33" s="46">
        <v>48.13</v>
      </c>
      <c r="L33" s="46">
        <v>1.0900000000000001</v>
      </c>
      <c r="M33" s="74">
        <v>0</v>
      </c>
      <c r="N33" s="73">
        <v>237.26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0</v>
      </c>
      <c r="X33">
        <v>1.0900000000000001</v>
      </c>
      <c r="Y33">
        <v>0</v>
      </c>
      <c r="Z33">
        <v>50</v>
      </c>
      <c r="AA33">
        <v>0</v>
      </c>
      <c r="AB33">
        <v>162.26</v>
      </c>
      <c r="AC33">
        <v>0.57999999999999996</v>
      </c>
      <c r="AD33">
        <v>25</v>
      </c>
      <c r="AE33">
        <v>0</v>
      </c>
      <c r="AF33">
        <v>50</v>
      </c>
      <c r="AG33">
        <v>0</v>
      </c>
      <c r="AH33">
        <v>50</v>
      </c>
      <c r="AI33">
        <v>0</v>
      </c>
      <c r="AJ33">
        <v>100</v>
      </c>
      <c r="AK33">
        <v>0</v>
      </c>
      <c r="AL33">
        <v>0</v>
      </c>
      <c r="AM33">
        <v>5.24</v>
      </c>
      <c r="AN33">
        <v>48.13</v>
      </c>
      <c r="AO33">
        <v>0</v>
      </c>
      <c r="AP33">
        <v>0</v>
      </c>
    </row>
    <row r="34" spans="1:42">
      <c r="A34" t="s">
        <v>277</v>
      </c>
      <c r="G34" t="s">
        <v>76</v>
      </c>
      <c r="H34" s="73">
        <v>0.57999999999999996</v>
      </c>
      <c r="I34" s="46">
        <v>0</v>
      </c>
      <c r="J34" s="46">
        <v>5.24</v>
      </c>
      <c r="K34" s="46">
        <v>48.13</v>
      </c>
      <c r="L34" s="46">
        <v>1.52</v>
      </c>
      <c r="M34" s="74">
        <v>0</v>
      </c>
      <c r="N34" s="73">
        <v>237.26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0</v>
      </c>
      <c r="X34">
        <v>1.52</v>
      </c>
      <c r="Y34">
        <v>0</v>
      </c>
      <c r="Z34">
        <v>50</v>
      </c>
      <c r="AA34">
        <v>0</v>
      </c>
      <c r="AB34">
        <v>162.26</v>
      </c>
      <c r="AC34">
        <v>0.57999999999999996</v>
      </c>
      <c r="AD34">
        <v>25</v>
      </c>
      <c r="AE34">
        <v>0</v>
      </c>
      <c r="AF34">
        <v>50</v>
      </c>
      <c r="AG34">
        <v>0</v>
      </c>
      <c r="AH34">
        <v>50</v>
      </c>
      <c r="AI34">
        <v>0</v>
      </c>
      <c r="AJ34">
        <v>100</v>
      </c>
      <c r="AK34">
        <v>0</v>
      </c>
      <c r="AL34">
        <v>0</v>
      </c>
      <c r="AM34">
        <v>5.24</v>
      </c>
      <c r="AN34">
        <v>48.13</v>
      </c>
      <c r="AO34">
        <v>0</v>
      </c>
      <c r="AP34">
        <v>0</v>
      </c>
    </row>
    <row r="35" spans="1:42">
      <c r="A35" t="s">
        <v>279</v>
      </c>
      <c r="G35" t="s">
        <v>77</v>
      </c>
      <c r="H35" s="73">
        <v>0.96</v>
      </c>
      <c r="I35" s="46">
        <v>0</v>
      </c>
      <c r="J35" s="46">
        <v>5.24</v>
      </c>
      <c r="K35" s="46">
        <v>48.13</v>
      </c>
      <c r="L35" s="46">
        <v>2.19</v>
      </c>
      <c r="M35" s="74">
        <v>0</v>
      </c>
      <c r="N35" s="73">
        <v>237.26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0</v>
      </c>
      <c r="X35">
        <v>2.19</v>
      </c>
      <c r="Y35">
        <v>0</v>
      </c>
      <c r="Z35">
        <v>50</v>
      </c>
      <c r="AA35">
        <v>0</v>
      </c>
      <c r="AB35">
        <v>162.26</v>
      </c>
      <c r="AC35">
        <v>0.96</v>
      </c>
      <c r="AD35">
        <v>25</v>
      </c>
      <c r="AE35">
        <v>0</v>
      </c>
      <c r="AF35">
        <v>50</v>
      </c>
      <c r="AG35">
        <v>0</v>
      </c>
      <c r="AH35">
        <v>50</v>
      </c>
      <c r="AI35">
        <v>0</v>
      </c>
      <c r="AJ35">
        <v>100</v>
      </c>
      <c r="AK35">
        <v>0</v>
      </c>
      <c r="AL35">
        <v>0</v>
      </c>
      <c r="AM35">
        <v>5.24</v>
      </c>
      <c r="AN35">
        <v>48.13</v>
      </c>
      <c r="AO35">
        <v>0</v>
      </c>
      <c r="AP35">
        <v>0</v>
      </c>
    </row>
    <row r="36" spans="1:42">
      <c r="A36" t="s">
        <v>309</v>
      </c>
      <c r="G36" t="s">
        <v>78</v>
      </c>
      <c r="H36" s="73">
        <v>0.96</v>
      </c>
      <c r="I36" s="46">
        <v>0</v>
      </c>
      <c r="J36" s="46">
        <v>5.24</v>
      </c>
      <c r="K36" s="46">
        <v>48.13</v>
      </c>
      <c r="L36" s="46">
        <v>2.58</v>
      </c>
      <c r="M36" s="74">
        <v>0</v>
      </c>
      <c r="N36" s="73">
        <v>237.26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0</v>
      </c>
      <c r="X36">
        <v>2.58</v>
      </c>
      <c r="Y36">
        <v>0</v>
      </c>
      <c r="Z36">
        <v>50</v>
      </c>
      <c r="AA36">
        <v>0</v>
      </c>
      <c r="AB36">
        <v>162.26</v>
      </c>
      <c r="AC36">
        <v>0.96</v>
      </c>
      <c r="AD36">
        <v>25</v>
      </c>
      <c r="AE36">
        <v>0</v>
      </c>
      <c r="AF36">
        <v>50</v>
      </c>
      <c r="AG36">
        <v>0</v>
      </c>
      <c r="AH36">
        <v>50</v>
      </c>
      <c r="AI36">
        <v>0</v>
      </c>
      <c r="AJ36">
        <v>100</v>
      </c>
      <c r="AK36">
        <v>0</v>
      </c>
      <c r="AL36">
        <v>0</v>
      </c>
      <c r="AM36">
        <v>5.24</v>
      </c>
      <c r="AN36">
        <v>48.13</v>
      </c>
      <c r="AO36">
        <v>0</v>
      </c>
      <c r="AP36">
        <v>0</v>
      </c>
    </row>
    <row r="37" spans="1:42">
      <c r="A37" t="s">
        <v>310</v>
      </c>
      <c r="G37" t="s">
        <v>79</v>
      </c>
      <c r="H37" s="73">
        <v>0.96</v>
      </c>
      <c r="I37" s="46">
        <v>0</v>
      </c>
      <c r="J37" s="46">
        <v>5.24</v>
      </c>
      <c r="K37" s="46">
        <v>48.13</v>
      </c>
      <c r="L37" s="46">
        <v>3.45</v>
      </c>
      <c r="M37" s="74">
        <v>0</v>
      </c>
      <c r="N37" s="73">
        <v>237.26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0</v>
      </c>
      <c r="X37">
        <v>3.45</v>
      </c>
      <c r="Y37">
        <v>0</v>
      </c>
      <c r="Z37">
        <v>50</v>
      </c>
      <c r="AA37">
        <v>0</v>
      </c>
      <c r="AB37">
        <v>162.26</v>
      </c>
      <c r="AC37">
        <v>0.96</v>
      </c>
      <c r="AD37">
        <v>25</v>
      </c>
      <c r="AE37">
        <v>0</v>
      </c>
      <c r="AF37">
        <v>50</v>
      </c>
      <c r="AG37">
        <v>0</v>
      </c>
      <c r="AH37">
        <v>50</v>
      </c>
      <c r="AI37">
        <v>0</v>
      </c>
      <c r="AJ37">
        <v>100</v>
      </c>
      <c r="AK37">
        <v>0</v>
      </c>
      <c r="AL37">
        <v>0</v>
      </c>
      <c r="AM37">
        <v>5.24</v>
      </c>
      <c r="AN37">
        <v>48.13</v>
      </c>
      <c r="AO37">
        <v>0</v>
      </c>
      <c r="AP37">
        <v>0</v>
      </c>
    </row>
    <row r="38" spans="1:42">
      <c r="A38" t="s">
        <v>311</v>
      </c>
      <c r="G38" t="s">
        <v>80</v>
      </c>
      <c r="H38" s="73">
        <v>0.96</v>
      </c>
      <c r="I38" s="46">
        <v>0</v>
      </c>
      <c r="J38" s="46">
        <v>5.24</v>
      </c>
      <c r="K38" s="46">
        <v>48.13</v>
      </c>
      <c r="L38" s="46">
        <v>4.1900000000000004</v>
      </c>
      <c r="M38" s="74">
        <v>0</v>
      </c>
      <c r="N38" s="73">
        <v>237.26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0</v>
      </c>
      <c r="X38">
        <v>4.1900000000000004</v>
      </c>
      <c r="Y38">
        <v>0</v>
      </c>
      <c r="Z38">
        <v>50</v>
      </c>
      <c r="AA38">
        <v>0</v>
      </c>
      <c r="AB38">
        <v>162.26</v>
      </c>
      <c r="AC38">
        <v>0.96</v>
      </c>
      <c r="AD38">
        <v>25</v>
      </c>
      <c r="AE38">
        <v>0</v>
      </c>
      <c r="AF38">
        <v>50</v>
      </c>
      <c r="AG38">
        <v>0</v>
      </c>
      <c r="AH38">
        <v>50</v>
      </c>
      <c r="AI38">
        <v>0</v>
      </c>
      <c r="AJ38">
        <v>100</v>
      </c>
      <c r="AK38">
        <v>0</v>
      </c>
      <c r="AL38">
        <v>0</v>
      </c>
      <c r="AM38">
        <v>5.24</v>
      </c>
      <c r="AN38">
        <v>48.13</v>
      </c>
      <c r="AO38">
        <v>0</v>
      </c>
      <c r="AP38">
        <v>0</v>
      </c>
    </row>
    <row r="39" spans="1:42">
      <c r="A39" t="s">
        <v>312</v>
      </c>
      <c r="G39" t="s">
        <v>81</v>
      </c>
      <c r="H39" s="73">
        <v>0.96</v>
      </c>
      <c r="I39" s="46">
        <v>0</v>
      </c>
      <c r="J39" s="46">
        <v>5.15</v>
      </c>
      <c r="K39" s="46">
        <v>101.08000000000001</v>
      </c>
      <c r="L39" s="46">
        <v>4.8099999999999996</v>
      </c>
      <c r="M39" s="74">
        <v>0</v>
      </c>
      <c r="N39" s="73">
        <v>237.26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0</v>
      </c>
      <c r="X39">
        <v>4.8099999999999996</v>
      </c>
      <c r="Y39">
        <v>0</v>
      </c>
      <c r="Z39">
        <v>50</v>
      </c>
      <c r="AA39">
        <v>0</v>
      </c>
      <c r="AB39">
        <v>162.26</v>
      </c>
      <c r="AC39">
        <v>0.96</v>
      </c>
      <c r="AD39">
        <v>25</v>
      </c>
      <c r="AE39">
        <v>28.88</v>
      </c>
      <c r="AF39">
        <v>50</v>
      </c>
      <c r="AG39">
        <v>0</v>
      </c>
      <c r="AH39">
        <v>50</v>
      </c>
      <c r="AI39">
        <v>0</v>
      </c>
      <c r="AJ39">
        <v>100</v>
      </c>
      <c r="AK39">
        <v>24.07</v>
      </c>
      <c r="AL39">
        <v>0</v>
      </c>
      <c r="AM39">
        <v>5.15</v>
      </c>
      <c r="AN39">
        <v>48.13</v>
      </c>
      <c r="AO39">
        <v>0</v>
      </c>
      <c r="AP39">
        <v>0</v>
      </c>
    </row>
    <row r="40" spans="1:42">
      <c r="A40" t="s">
        <v>329</v>
      </c>
      <c r="G40" t="s">
        <v>82</v>
      </c>
      <c r="H40" s="73">
        <v>0.96</v>
      </c>
      <c r="I40" s="46">
        <v>0</v>
      </c>
      <c r="J40" s="46">
        <v>5.15</v>
      </c>
      <c r="K40" s="46">
        <v>101.08000000000001</v>
      </c>
      <c r="L40" s="46">
        <v>5.41</v>
      </c>
      <c r="M40" s="74">
        <v>0</v>
      </c>
      <c r="N40" s="73">
        <v>237.26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0</v>
      </c>
      <c r="X40">
        <v>5.41</v>
      </c>
      <c r="Y40">
        <v>0</v>
      </c>
      <c r="Z40">
        <v>50</v>
      </c>
      <c r="AA40">
        <v>0</v>
      </c>
      <c r="AB40">
        <v>162.26</v>
      </c>
      <c r="AC40">
        <v>0.96</v>
      </c>
      <c r="AD40">
        <v>25</v>
      </c>
      <c r="AE40">
        <v>28.88</v>
      </c>
      <c r="AF40">
        <v>50</v>
      </c>
      <c r="AG40">
        <v>0</v>
      </c>
      <c r="AH40">
        <v>50</v>
      </c>
      <c r="AI40">
        <v>0</v>
      </c>
      <c r="AJ40">
        <v>100</v>
      </c>
      <c r="AK40">
        <v>24.07</v>
      </c>
      <c r="AL40">
        <v>0</v>
      </c>
      <c r="AM40">
        <v>5.15</v>
      </c>
      <c r="AN40">
        <v>48.13</v>
      </c>
      <c r="AO40">
        <v>0</v>
      </c>
      <c r="AP40">
        <v>0</v>
      </c>
    </row>
    <row r="41" spans="1:42">
      <c r="A41" t="s">
        <v>330</v>
      </c>
      <c r="G41" t="s">
        <v>83</v>
      </c>
      <c r="H41" s="73">
        <v>0.96</v>
      </c>
      <c r="I41" s="46">
        <v>0</v>
      </c>
      <c r="J41" s="46">
        <v>5.15</v>
      </c>
      <c r="K41" s="46">
        <v>70.56</v>
      </c>
      <c r="L41" s="46">
        <v>5.96</v>
      </c>
      <c r="M41" s="74">
        <v>0</v>
      </c>
      <c r="N41" s="73">
        <v>237.26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0</v>
      </c>
      <c r="X41">
        <v>5.96</v>
      </c>
      <c r="Y41">
        <v>0</v>
      </c>
      <c r="Z41">
        <v>50</v>
      </c>
      <c r="AA41">
        <v>0</v>
      </c>
      <c r="AB41">
        <v>162.26</v>
      </c>
      <c r="AC41">
        <v>0.96</v>
      </c>
      <c r="AD41">
        <v>25</v>
      </c>
      <c r="AE41">
        <v>0</v>
      </c>
      <c r="AF41">
        <v>50</v>
      </c>
      <c r="AG41">
        <v>22.43</v>
      </c>
      <c r="AH41">
        <v>50</v>
      </c>
      <c r="AI41">
        <v>0</v>
      </c>
      <c r="AJ41">
        <v>100</v>
      </c>
      <c r="AK41">
        <v>0</v>
      </c>
      <c r="AL41">
        <v>0</v>
      </c>
      <c r="AM41">
        <v>5.15</v>
      </c>
      <c r="AN41">
        <v>48.13</v>
      </c>
      <c r="AO41">
        <v>0</v>
      </c>
      <c r="AP41">
        <v>0</v>
      </c>
    </row>
    <row r="42" spans="1:42">
      <c r="A42" t="s">
        <v>331</v>
      </c>
      <c r="G42" t="s">
        <v>84</v>
      </c>
      <c r="H42" s="73">
        <v>0.96</v>
      </c>
      <c r="I42" s="46">
        <v>0</v>
      </c>
      <c r="J42" s="46">
        <v>5.15</v>
      </c>
      <c r="K42" s="46">
        <v>70.56</v>
      </c>
      <c r="L42" s="46">
        <v>6.47</v>
      </c>
      <c r="M42" s="74">
        <v>0</v>
      </c>
      <c r="N42" s="73">
        <v>237.26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0</v>
      </c>
      <c r="X42">
        <v>6.47</v>
      </c>
      <c r="Y42">
        <v>0</v>
      </c>
      <c r="Z42">
        <v>50</v>
      </c>
      <c r="AA42">
        <v>0</v>
      </c>
      <c r="AB42">
        <v>162.26</v>
      </c>
      <c r="AC42">
        <v>0.96</v>
      </c>
      <c r="AD42">
        <v>25</v>
      </c>
      <c r="AE42">
        <v>0</v>
      </c>
      <c r="AF42">
        <v>50</v>
      </c>
      <c r="AG42">
        <v>22.43</v>
      </c>
      <c r="AH42">
        <v>50</v>
      </c>
      <c r="AI42">
        <v>0</v>
      </c>
      <c r="AJ42">
        <v>100</v>
      </c>
      <c r="AK42">
        <v>0</v>
      </c>
      <c r="AL42">
        <v>0</v>
      </c>
      <c r="AM42">
        <v>5.15</v>
      </c>
      <c r="AN42">
        <v>48.13</v>
      </c>
      <c r="AO42">
        <v>0</v>
      </c>
      <c r="AP42">
        <v>0</v>
      </c>
    </row>
    <row r="43" spans="1:42">
      <c r="A43" t="s">
        <v>337</v>
      </c>
      <c r="G43" t="s">
        <v>85</v>
      </c>
      <c r="H43" s="73">
        <v>0.96</v>
      </c>
      <c r="I43" s="46">
        <v>0</v>
      </c>
      <c r="J43" s="46">
        <v>5.15</v>
      </c>
      <c r="K43" s="46">
        <v>101.08000000000001</v>
      </c>
      <c r="L43" s="46">
        <v>6.9</v>
      </c>
      <c r="M43" s="74">
        <v>0</v>
      </c>
      <c r="N43" s="73">
        <v>237.26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0</v>
      </c>
      <c r="X43">
        <v>6.9</v>
      </c>
      <c r="Y43">
        <v>0</v>
      </c>
      <c r="Z43">
        <v>50</v>
      </c>
      <c r="AA43">
        <v>0</v>
      </c>
      <c r="AB43">
        <v>162.26</v>
      </c>
      <c r="AC43">
        <v>0.96</v>
      </c>
      <c r="AD43">
        <v>25</v>
      </c>
      <c r="AE43">
        <v>28.88</v>
      </c>
      <c r="AF43">
        <v>50</v>
      </c>
      <c r="AG43">
        <v>0</v>
      </c>
      <c r="AH43">
        <v>50</v>
      </c>
      <c r="AI43">
        <v>0</v>
      </c>
      <c r="AJ43">
        <v>100</v>
      </c>
      <c r="AK43">
        <v>24.07</v>
      </c>
      <c r="AL43">
        <v>0</v>
      </c>
      <c r="AM43">
        <v>5.15</v>
      </c>
      <c r="AN43">
        <v>48.13</v>
      </c>
      <c r="AO43">
        <v>0</v>
      </c>
      <c r="AP43">
        <v>0</v>
      </c>
    </row>
    <row r="44" spans="1:42">
      <c r="A44" t="s">
        <v>339</v>
      </c>
      <c r="G44" t="s">
        <v>86</v>
      </c>
      <c r="H44" s="73">
        <v>0.96</v>
      </c>
      <c r="I44" s="46">
        <v>0</v>
      </c>
      <c r="J44" s="46">
        <v>5.15</v>
      </c>
      <c r="K44" s="46">
        <v>101.08000000000001</v>
      </c>
      <c r="L44" s="46">
        <v>7.27</v>
      </c>
      <c r="M44" s="74">
        <v>0</v>
      </c>
      <c r="N44" s="73">
        <v>237.26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0</v>
      </c>
      <c r="X44">
        <v>7.27</v>
      </c>
      <c r="Y44">
        <v>0</v>
      </c>
      <c r="Z44">
        <v>50</v>
      </c>
      <c r="AA44">
        <v>0</v>
      </c>
      <c r="AB44">
        <v>162.26</v>
      </c>
      <c r="AC44">
        <v>0.96</v>
      </c>
      <c r="AD44">
        <v>25</v>
      </c>
      <c r="AE44">
        <v>28.88</v>
      </c>
      <c r="AF44">
        <v>50</v>
      </c>
      <c r="AG44">
        <v>0</v>
      </c>
      <c r="AH44">
        <v>50</v>
      </c>
      <c r="AI44">
        <v>0</v>
      </c>
      <c r="AJ44">
        <v>100</v>
      </c>
      <c r="AK44">
        <v>24.07</v>
      </c>
      <c r="AL44">
        <v>0</v>
      </c>
      <c r="AM44">
        <v>5.15</v>
      </c>
      <c r="AN44">
        <v>48.13</v>
      </c>
      <c r="AO44">
        <v>0</v>
      </c>
      <c r="AP44">
        <v>0</v>
      </c>
    </row>
    <row r="45" spans="1:42">
      <c r="A45" t="s">
        <v>358</v>
      </c>
      <c r="G45" t="s">
        <v>87</v>
      </c>
      <c r="H45" s="73">
        <v>0.96</v>
      </c>
      <c r="I45" s="46">
        <v>0</v>
      </c>
      <c r="J45" s="46">
        <v>5.15</v>
      </c>
      <c r="K45" s="46">
        <v>101.08000000000001</v>
      </c>
      <c r="L45" s="46">
        <v>7.68</v>
      </c>
      <c r="M45" s="74">
        <v>0</v>
      </c>
      <c r="N45" s="73">
        <v>237.26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0</v>
      </c>
      <c r="X45">
        <v>7.68</v>
      </c>
      <c r="Y45">
        <v>0</v>
      </c>
      <c r="Z45">
        <v>50</v>
      </c>
      <c r="AA45">
        <v>0</v>
      </c>
      <c r="AB45">
        <v>162.26</v>
      </c>
      <c r="AC45">
        <v>0.96</v>
      </c>
      <c r="AD45">
        <v>25</v>
      </c>
      <c r="AE45">
        <v>28.88</v>
      </c>
      <c r="AF45">
        <v>50</v>
      </c>
      <c r="AG45">
        <v>0</v>
      </c>
      <c r="AH45">
        <v>50</v>
      </c>
      <c r="AI45">
        <v>0</v>
      </c>
      <c r="AJ45">
        <v>100</v>
      </c>
      <c r="AK45">
        <v>24.07</v>
      </c>
      <c r="AL45">
        <v>0</v>
      </c>
      <c r="AM45">
        <v>5.15</v>
      </c>
      <c r="AN45">
        <v>48.13</v>
      </c>
      <c r="AO45">
        <v>0</v>
      </c>
      <c r="AP45">
        <v>0</v>
      </c>
    </row>
    <row r="46" spans="1:42">
      <c r="A46" t="s">
        <v>359</v>
      </c>
      <c r="G46" t="s">
        <v>88</v>
      </c>
      <c r="H46" s="73">
        <v>0.96</v>
      </c>
      <c r="I46" s="46">
        <v>0</v>
      </c>
      <c r="J46" s="46">
        <v>5.15</v>
      </c>
      <c r="K46" s="46">
        <v>101.08000000000001</v>
      </c>
      <c r="L46" s="46">
        <v>7.95</v>
      </c>
      <c r="M46" s="74">
        <v>0</v>
      </c>
      <c r="N46" s="73">
        <v>237.26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0</v>
      </c>
      <c r="X46">
        <v>7.95</v>
      </c>
      <c r="Y46">
        <v>0</v>
      </c>
      <c r="Z46">
        <v>50</v>
      </c>
      <c r="AA46">
        <v>0</v>
      </c>
      <c r="AB46">
        <v>162.26</v>
      </c>
      <c r="AC46">
        <v>0.96</v>
      </c>
      <c r="AD46">
        <v>25</v>
      </c>
      <c r="AE46">
        <v>28.88</v>
      </c>
      <c r="AF46">
        <v>50</v>
      </c>
      <c r="AG46">
        <v>0</v>
      </c>
      <c r="AH46">
        <v>50</v>
      </c>
      <c r="AI46">
        <v>0</v>
      </c>
      <c r="AJ46">
        <v>100</v>
      </c>
      <c r="AK46">
        <v>24.07</v>
      </c>
      <c r="AL46">
        <v>0</v>
      </c>
      <c r="AM46">
        <v>5.15</v>
      </c>
      <c r="AN46">
        <v>48.13</v>
      </c>
      <c r="AO46">
        <v>0</v>
      </c>
      <c r="AP46">
        <v>0</v>
      </c>
    </row>
    <row r="47" spans="1:42">
      <c r="A47" t="s">
        <v>360</v>
      </c>
      <c r="G47" t="s">
        <v>89</v>
      </c>
      <c r="H47" s="73">
        <v>0.96</v>
      </c>
      <c r="I47" s="46">
        <v>0</v>
      </c>
      <c r="J47" s="46">
        <v>5.05</v>
      </c>
      <c r="K47" s="46">
        <v>70.56</v>
      </c>
      <c r="L47" s="46">
        <v>8.27</v>
      </c>
      <c r="M47" s="74">
        <v>0</v>
      </c>
      <c r="N47" s="73">
        <v>237.26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0</v>
      </c>
      <c r="X47">
        <v>8.27</v>
      </c>
      <c r="Y47">
        <v>0</v>
      </c>
      <c r="Z47">
        <v>50</v>
      </c>
      <c r="AA47">
        <v>0</v>
      </c>
      <c r="AB47">
        <v>162.26</v>
      </c>
      <c r="AC47">
        <v>0.96</v>
      </c>
      <c r="AD47">
        <v>25</v>
      </c>
      <c r="AE47">
        <v>0</v>
      </c>
      <c r="AF47">
        <v>50</v>
      </c>
      <c r="AG47">
        <v>22.43</v>
      </c>
      <c r="AH47">
        <v>50</v>
      </c>
      <c r="AI47">
        <v>0</v>
      </c>
      <c r="AJ47">
        <v>100</v>
      </c>
      <c r="AK47">
        <v>0</v>
      </c>
      <c r="AL47">
        <v>0</v>
      </c>
      <c r="AM47">
        <v>5.05</v>
      </c>
      <c r="AN47">
        <v>48.13</v>
      </c>
      <c r="AO47">
        <v>0</v>
      </c>
      <c r="AP47">
        <v>0</v>
      </c>
    </row>
    <row r="48" spans="1:42">
      <c r="A48" t="s">
        <v>364</v>
      </c>
      <c r="G48" t="s">
        <v>90</v>
      </c>
      <c r="H48" s="73">
        <v>0.96</v>
      </c>
      <c r="I48" s="46">
        <v>0</v>
      </c>
      <c r="J48" s="46">
        <v>5.05</v>
      </c>
      <c r="K48" s="46">
        <v>70.56</v>
      </c>
      <c r="L48" s="46">
        <v>8.42</v>
      </c>
      <c r="M48" s="74">
        <v>0</v>
      </c>
      <c r="N48" s="73">
        <v>237.26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0</v>
      </c>
      <c r="X48">
        <v>8.42</v>
      </c>
      <c r="Y48">
        <v>0</v>
      </c>
      <c r="Z48">
        <v>50</v>
      </c>
      <c r="AA48">
        <v>0</v>
      </c>
      <c r="AB48">
        <v>162.26</v>
      </c>
      <c r="AC48">
        <v>0.96</v>
      </c>
      <c r="AD48">
        <v>25</v>
      </c>
      <c r="AE48">
        <v>0</v>
      </c>
      <c r="AF48">
        <v>50</v>
      </c>
      <c r="AG48">
        <v>22.43</v>
      </c>
      <c r="AH48">
        <v>50</v>
      </c>
      <c r="AI48">
        <v>0</v>
      </c>
      <c r="AJ48">
        <v>100</v>
      </c>
      <c r="AK48">
        <v>0</v>
      </c>
      <c r="AL48">
        <v>0</v>
      </c>
      <c r="AM48">
        <v>5.05</v>
      </c>
      <c r="AN48">
        <v>48.13</v>
      </c>
      <c r="AO48">
        <v>0</v>
      </c>
      <c r="AP48">
        <v>0</v>
      </c>
    </row>
    <row r="49" spans="1:42">
      <c r="A49" t="s">
        <v>365</v>
      </c>
      <c r="G49" t="s">
        <v>91</v>
      </c>
      <c r="H49" s="73">
        <v>0.96</v>
      </c>
      <c r="I49" s="46">
        <v>0</v>
      </c>
      <c r="J49" s="46">
        <v>5.05</v>
      </c>
      <c r="K49" s="46">
        <v>101.08000000000001</v>
      </c>
      <c r="L49" s="46">
        <v>8.6199999999999992</v>
      </c>
      <c r="M49" s="74">
        <v>0</v>
      </c>
      <c r="N49" s="73">
        <v>237.26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0</v>
      </c>
      <c r="X49">
        <v>8.6199999999999992</v>
      </c>
      <c r="Y49">
        <v>0</v>
      </c>
      <c r="Z49">
        <v>50</v>
      </c>
      <c r="AA49">
        <v>0</v>
      </c>
      <c r="AB49">
        <v>162.26</v>
      </c>
      <c r="AC49">
        <v>0.96</v>
      </c>
      <c r="AD49">
        <v>25</v>
      </c>
      <c r="AE49">
        <v>28.88</v>
      </c>
      <c r="AF49">
        <v>50</v>
      </c>
      <c r="AG49">
        <v>0</v>
      </c>
      <c r="AH49">
        <v>50</v>
      </c>
      <c r="AI49">
        <v>0</v>
      </c>
      <c r="AJ49">
        <v>100</v>
      </c>
      <c r="AK49">
        <v>24.07</v>
      </c>
      <c r="AL49">
        <v>0</v>
      </c>
      <c r="AM49">
        <v>5.05</v>
      </c>
      <c r="AN49">
        <v>48.13</v>
      </c>
      <c r="AO49">
        <v>0</v>
      </c>
      <c r="AP49">
        <v>0</v>
      </c>
    </row>
    <row r="50" spans="1:42">
      <c r="A50" t="s">
        <v>366</v>
      </c>
      <c r="G50" t="s">
        <v>92</v>
      </c>
      <c r="H50" s="73">
        <v>0.96</v>
      </c>
      <c r="I50" s="46">
        <v>0</v>
      </c>
      <c r="J50" s="46">
        <v>5.05</v>
      </c>
      <c r="K50" s="46">
        <v>101.08000000000001</v>
      </c>
      <c r="L50" s="46">
        <v>8.7100000000000009</v>
      </c>
      <c r="M50" s="74">
        <v>0</v>
      </c>
      <c r="N50" s="73">
        <v>237.26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0</v>
      </c>
      <c r="X50">
        <v>8.7100000000000009</v>
      </c>
      <c r="Y50">
        <v>0</v>
      </c>
      <c r="Z50">
        <v>50</v>
      </c>
      <c r="AA50">
        <v>0</v>
      </c>
      <c r="AB50">
        <v>162.26</v>
      </c>
      <c r="AC50">
        <v>0.96</v>
      </c>
      <c r="AD50">
        <v>25</v>
      </c>
      <c r="AE50">
        <v>28.88</v>
      </c>
      <c r="AF50">
        <v>50</v>
      </c>
      <c r="AG50">
        <v>0</v>
      </c>
      <c r="AH50">
        <v>50</v>
      </c>
      <c r="AI50">
        <v>0</v>
      </c>
      <c r="AJ50">
        <v>100</v>
      </c>
      <c r="AK50">
        <v>24.07</v>
      </c>
      <c r="AL50">
        <v>0</v>
      </c>
      <c r="AM50">
        <v>5.05</v>
      </c>
      <c r="AN50">
        <v>48.13</v>
      </c>
      <c r="AO50">
        <v>0</v>
      </c>
      <c r="AP50">
        <v>0</v>
      </c>
    </row>
    <row r="51" spans="1:42">
      <c r="A51" t="s">
        <v>367</v>
      </c>
      <c r="G51" t="s">
        <v>93</v>
      </c>
      <c r="H51" s="73">
        <v>0.96</v>
      </c>
      <c r="I51" s="46">
        <v>0</v>
      </c>
      <c r="J51" s="46">
        <v>5.05</v>
      </c>
      <c r="K51" s="46">
        <v>70.56</v>
      </c>
      <c r="L51" s="46">
        <v>8.8000000000000007</v>
      </c>
      <c r="M51" s="74">
        <v>0</v>
      </c>
      <c r="N51" s="73">
        <v>237.26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0</v>
      </c>
      <c r="X51">
        <v>8.8000000000000007</v>
      </c>
      <c r="Y51">
        <v>0</v>
      </c>
      <c r="Z51">
        <v>50</v>
      </c>
      <c r="AA51">
        <v>0</v>
      </c>
      <c r="AB51">
        <v>162.26</v>
      </c>
      <c r="AC51">
        <v>0.96</v>
      </c>
      <c r="AD51">
        <v>25</v>
      </c>
      <c r="AE51">
        <v>0</v>
      </c>
      <c r="AF51">
        <v>50</v>
      </c>
      <c r="AG51">
        <v>22.43</v>
      </c>
      <c r="AH51">
        <v>50</v>
      </c>
      <c r="AI51">
        <v>0</v>
      </c>
      <c r="AJ51">
        <v>100</v>
      </c>
      <c r="AK51">
        <v>0</v>
      </c>
      <c r="AL51">
        <v>0</v>
      </c>
      <c r="AM51">
        <v>5.05</v>
      </c>
      <c r="AN51">
        <v>48.13</v>
      </c>
      <c r="AO51">
        <v>0</v>
      </c>
      <c r="AP51">
        <v>0</v>
      </c>
    </row>
    <row r="52" spans="1:42">
      <c r="A52" t="s">
        <v>368</v>
      </c>
      <c r="G52" t="s">
        <v>94</v>
      </c>
      <c r="H52" s="73">
        <v>0.96</v>
      </c>
      <c r="I52" s="46">
        <v>0</v>
      </c>
      <c r="J52" s="46">
        <v>5.05</v>
      </c>
      <c r="K52" s="46">
        <v>70.56</v>
      </c>
      <c r="L52" s="46">
        <v>8.9600000000000009</v>
      </c>
      <c r="M52" s="74">
        <v>0</v>
      </c>
      <c r="N52" s="73">
        <v>237.26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0</v>
      </c>
      <c r="X52">
        <v>8.9600000000000009</v>
      </c>
      <c r="Y52">
        <v>0</v>
      </c>
      <c r="Z52">
        <v>50</v>
      </c>
      <c r="AA52">
        <v>0</v>
      </c>
      <c r="AB52">
        <v>162.26</v>
      </c>
      <c r="AC52">
        <v>0.96</v>
      </c>
      <c r="AD52">
        <v>25</v>
      </c>
      <c r="AE52">
        <v>0</v>
      </c>
      <c r="AF52">
        <v>50</v>
      </c>
      <c r="AG52">
        <v>22.43</v>
      </c>
      <c r="AH52">
        <v>50</v>
      </c>
      <c r="AI52">
        <v>0</v>
      </c>
      <c r="AJ52">
        <v>100</v>
      </c>
      <c r="AK52">
        <v>0</v>
      </c>
      <c r="AL52">
        <v>0</v>
      </c>
      <c r="AM52">
        <v>5.05</v>
      </c>
      <c r="AN52">
        <v>48.13</v>
      </c>
      <c r="AO52">
        <v>0</v>
      </c>
      <c r="AP52">
        <v>0</v>
      </c>
    </row>
    <row r="53" spans="1:42">
      <c r="A53" t="s">
        <v>400</v>
      </c>
      <c r="G53" t="s">
        <v>95</v>
      </c>
      <c r="H53" s="73">
        <v>0.96</v>
      </c>
      <c r="I53" s="46">
        <v>0</v>
      </c>
      <c r="J53" s="46">
        <v>5.05</v>
      </c>
      <c r="K53" s="46">
        <v>70.56</v>
      </c>
      <c r="L53" s="46">
        <v>9.02</v>
      </c>
      <c r="M53" s="74">
        <v>0</v>
      </c>
      <c r="N53" s="73">
        <v>237.26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0</v>
      </c>
      <c r="X53">
        <v>9.02</v>
      </c>
      <c r="Y53">
        <v>0</v>
      </c>
      <c r="Z53">
        <v>50</v>
      </c>
      <c r="AA53">
        <v>0</v>
      </c>
      <c r="AB53">
        <v>162.26</v>
      </c>
      <c r="AC53">
        <v>0.96</v>
      </c>
      <c r="AD53">
        <v>25</v>
      </c>
      <c r="AE53">
        <v>0</v>
      </c>
      <c r="AF53">
        <v>50</v>
      </c>
      <c r="AG53">
        <v>22.43</v>
      </c>
      <c r="AH53">
        <v>50</v>
      </c>
      <c r="AI53">
        <v>0</v>
      </c>
      <c r="AJ53">
        <v>100</v>
      </c>
      <c r="AK53">
        <v>0</v>
      </c>
      <c r="AL53">
        <v>0</v>
      </c>
      <c r="AM53">
        <v>5.05</v>
      </c>
      <c r="AN53">
        <v>48.13</v>
      </c>
      <c r="AO53">
        <v>0</v>
      </c>
      <c r="AP53">
        <v>0</v>
      </c>
    </row>
    <row r="54" spans="1:42">
      <c r="A54" t="s">
        <v>399</v>
      </c>
      <c r="G54" t="s">
        <v>96</v>
      </c>
      <c r="H54" s="73">
        <v>0.96</v>
      </c>
      <c r="I54" s="46">
        <v>0</v>
      </c>
      <c r="J54" s="46">
        <v>5.05</v>
      </c>
      <c r="K54" s="46">
        <v>70.56</v>
      </c>
      <c r="L54" s="46">
        <v>9.0399999999999991</v>
      </c>
      <c r="M54" s="74">
        <v>0</v>
      </c>
      <c r="N54" s="73">
        <v>237.26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0</v>
      </c>
      <c r="X54">
        <v>9.0399999999999991</v>
      </c>
      <c r="Y54">
        <v>0</v>
      </c>
      <c r="Z54">
        <v>50</v>
      </c>
      <c r="AA54">
        <v>0</v>
      </c>
      <c r="AB54">
        <v>162.26</v>
      </c>
      <c r="AC54">
        <v>0.96</v>
      </c>
      <c r="AD54">
        <v>25</v>
      </c>
      <c r="AE54">
        <v>0</v>
      </c>
      <c r="AF54">
        <v>50</v>
      </c>
      <c r="AG54">
        <v>22.43</v>
      </c>
      <c r="AH54">
        <v>50</v>
      </c>
      <c r="AI54">
        <v>0</v>
      </c>
      <c r="AJ54">
        <v>100</v>
      </c>
      <c r="AK54">
        <v>0</v>
      </c>
      <c r="AL54">
        <v>0</v>
      </c>
      <c r="AM54">
        <v>5.05</v>
      </c>
      <c r="AN54">
        <v>48.13</v>
      </c>
      <c r="AO54">
        <v>0</v>
      </c>
      <c r="AP54">
        <v>0</v>
      </c>
    </row>
    <row r="55" spans="1:42">
      <c r="A55" t="s">
        <v>401</v>
      </c>
      <c r="G55" t="s">
        <v>97</v>
      </c>
      <c r="H55" s="73">
        <v>0.96</v>
      </c>
      <c r="I55" s="46">
        <v>0</v>
      </c>
      <c r="J55" s="46">
        <v>4.97</v>
      </c>
      <c r="K55" s="46">
        <v>101.08000000000001</v>
      </c>
      <c r="L55" s="46">
        <v>9.07</v>
      </c>
      <c r="M55" s="74">
        <v>0</v>
      </c>
      <c r="N55" s="73">
        <v>237.26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0</v>
      </c>
      <c r="X55">
        <v>9.07</v>
      </c>
      <c r="Y55">
        <v>0</v>
      </c>
      <c r="Z55">
        <v>50</v>
      </c>
      <c r="AA55">
        <v>0</v>
      </c>
      <c r="AB55">
        <v>162.26</v>
      </c>
      <c r="AC55">
        <v>0.96</v>
      </c>
      <c r="AD55">
        <v>25</v>
      </c>
      <c r="AE55">
        <v>28.88</v>
      </c>
      <c r="AF55">
        <v>50</v>
      </c>
      <c r="AG55">
        <v>0</v>
      </c>
      <c r="AH55">
        <v>50</v>
      </c>
      <c r="AI55">
        <v>0</v>
      </c>
      <c r="AJ55">
        <v>100</v>
      </c>
      <c r="AK55">
        <v>24.07</v>
      </c>
      <c r="AL55">
        <v>0</v>
      </c>
      <c r="AM55">
        <v>4.97</v>
      </c>
      <c r="AN55">
        <v>48.13</v>
      </c>
      <c r="AO55">
        <v>0</v>
      </c>
      <c r="AP55">
        <v>0</v>
      </c>
    </row>
    <row r="56" spans="1:42">
      <c r="A56" t="s">
        <v>401</v>
      </c>
      <c r="G56" t="s">
        <v>98</v>
      </c>
      <c r="H56" s="73">
        <v>0.96</v>
      </c>
      <c r="I56" s="46">
        <v>0</v>
      </c>
      <c r="J56" s="46">
        <v>4.97</v>
      </c>
      <c r="K56" s="46">
        <v>101.08000000000001</v>
      </c>
      <c r="L56" s="46">
        <v>9.0399999999999991</v>
      </c>
      <c r="M56" s="74">
        <v>0</v>
      </c>
      <c r="N56" s="73">
        <v>237.26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0</v>
      </c>
      <c r="X56">
        <v>9.0399999999999991</v>
      </c>
      <c r="Y56">
        <v>0</v>
      </c>
      <c r="Z56">
        <v>50</v>
      </c>
      <c r="AA56">
        <v>0</v>
      </c>
      <c r="AB56">
        <v>162.26</v>
      </c>
      <c r="AC56">
        <v>0.96</v>
      </c>
      <c r="AD56">
        <v>25</v>
      </c>
      <c r="AE56">
        <v>28.88</v>
      </c>
      <c r="AF56">
        <v>50</v>
      </c>
      <c r="AG56">
        <v>0</v>
      </c>
      <c r="AH56">
        <v>50</v>
      </c>
      <c r="AI56">
        <v>0</v>
      </c>
      <c r="AJ56">
        <v>100</v>
      </c>
      <c r="AK56">
        <v>24.07</v>
      </c>
      <c r="AL56">
        <v>0</v>
      </c>
      <c r="AM56">
        <v>4.97</v>
      </c>
      <c r="AN56">
        <v>48.13</v>
      </c>
      <c r="AO56">
        <v>0</v>
      </c>
      <c r="AP56">
        <v>0</v>
      </c>
    </row>
    <row r="57" spans="1:42">
      <c r="G57" t="s">
        <v>99</v>
      </c>
      <c r="H57" s="73">
        <v>0.96</v>
      </c>
      <c r="I57" s="46">
        <v>0</v>
      </c>
      <c r="J57" s="46">
        <v>4.97</v>
      </c>
      <c r="K57" s="46">
        <v>101.08000000000001</v>
      </c>
      <c r="L57" s="46">
        <v>8.7100000000000009</v>
      </c>
      <c r="M57" s="74">
        <v>0</v>
      </c>
      <c r="N57" s="73">
        <v>237.26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0</v>
      </c>
      <c r="X57">
        <v>8.7100000000000009</v>
      </c>
      <c r="Y57">
        <v>0</v>
      </c>
      <c r="Z57">
        <v>50</v>
      </c>
      <c r="AA57">
        <v>0</v>
      </c>
      <c r="AB57">
        <v>162.26</v>
      </c>
      <c r="AC57">
        <v>0.96</v>
      </c>
      <c r="AD57">
        <v>25</v>
      </c>
      <c r="AE57">
        <v>28.88</v>
      </c>
      <c r="AF57">
        <v>50</v>
      </c>
      <c r="AG57">
        <v>0</v>
      </c>
      <c r="AH57">
        <v>50</v>
      </c>
      <c r="AI57">
        <v>0</v>
      </c>
      <c r="AJ57">
        <v>100</v>
      </c>
      <c r="AK57">
        <v>24.07</v>
      </c>
      <c r="AL57">
        <v>0</v>
      </c>
      <c r="AM57">
        <v>4.97</v>
      </c>
      <c r="AN57">
        <v>48.13</v>
      </c>
      <c r="AO57">
        <v>0</v>
      </c>
      <c r="AP57">
        <v>0</v>
      </c>
    </row>
    <row r="58" spans="1:42">
      <c r="G58" t="s">
        <v>100</v>
      </c>
      <c r="H58" s="73">
        <v>0.96</v>
      </c>
      <c r="I58" s="46">
        <v>0</v>
      </c>
      <c r="J58" s="46">
        <v>4.97</v>
      </c>
      <c r="K58" s="46">
        <v>101.08000000000001</v>
      </c>
      <c r="L58" s="46">
        <v>8.48</v>
      </c>
      <c r="M58" s="74">
        <v>0</v>
      </c>
      <c r="N58" s="73">
        <v>237.26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0</v>
      </c>
      <c r="X58">
        <v>8.48</v>
      </c>
      <c r="Y58">
        <v>0</v>
      </c>
      <c r="Z58">
        <v>50</v>
      </c>
      <c r="AA58">
        <v>0</v>
      </c>
      <c r="AB58">
        <v>162.26</v>
      </c>
      <c r="AC58">
        <v>0.96</v>
      </c>
      <c r="AD58">
        <v>25</v>
      </c>
      <c r="AE58">
        <v>28.88</v>
      </c>
      <c r="AF58">
        <v>50</v>
      </c>
      <c r="AG58">
        <v>0</v>
      </c>
      <c r="AH58">
        <v>50</v>
      </c>
      <c r="AI58">
        <v>0</v>
      </c>
      <c r="AJ58">
        <v>100</v>
      </c>
      <c r="AK58">
        <v>24.07</v>
      </c>
      <c r="AL58">
        <v>0</v>
      </c>
      <c r="AM58">
        <v>4.97</v>
      </c>
      <c r="AN58">
        <v>48.13</v>
      </c>
      <c r="AO58">
        <v>0</v>
      </c>
      <c r="AP58">
        <v>0</v>
      </c>
    </row>
    <row r="59" spans="1:42">
      <c r="G59" t="s">
        <v>101</v>
      </c>
      <c r="H59" s="73">
        <v>0.96</v>
      </c>
      <c r="I59" s="46">
        <v>0</v>
      </c>
      <c r="J59" s="46">
        <v>4.97</v>
      </c>
      <c r="K59" s="46">
        <v>101.08000000000001</v>
      </c>
      <c r="L59" s="46">
        <v>8.2899999999999991</v>
      </c>
      <c r="M59" s="74">
        <v>0</v>
      </c>
      <c r="N59" s="73">
        <v>237.26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0</v>
      </c>
      <c r="X59">
        <v>8.2899999999999991</v>
      </c>
      <c r="Y59">
        <v>0</v>
      </c>
      <c r="Z59">
        <v>50</v>
      </c>
      <c r="AA59">
        <v>0</v>
      </c>
      <c r="AB59">
        <v>162.26</v>
      </c>
      <c r="AC59">
        <v>0.96</v>
      </c>
      <c r="AD59">
        <v>25</v>
      </c>
      <c r="AE59">
        <v>28.88</v>
      </c>
      <c r="AF59">
        <v>50</v>
      </c>
      <c r="AG59">
        <v>0</v>
      </c>
      <c r="AH59">
        <v>50</v>
      </c>
      <c r="AI59">
        <v>0</v>
      </c>
      <c r="AJ59">
        <v>100</v>
      </c>
      <c r="AK59">
        <v>24.07</v>
      </c>
      <c r="AL59">
        <v>0</v>
      </c>
      <c r="AM59">
        <v>4.97</v>
      </c>
      <c r="AN59">
        <v>48.13</v>
      </c>
      <c r="AO59">
        <v>0</v>
      </c>
      <c r="AP59">
        <v>0</v>
      </c>
    </row>
    <row r="60" spans="1:42">
      <c r="G60" t="s">
        <v>102</v>
      </c>
      <c r="H60" s="73">
        <v>0.96</v>
      </c>
      <c r="I60" s="46">
        <v>0</v>
      </c>
      <c r="J60" s="46">
        <v>4.97</v>
      </c>
      <c r="K60" s="46">
        <v>101.08000000000001</v>
      </c>
      <c r="L60" s="46">
        <v>7.91</v>
      </c>
      <c r="M60" s="74">
        <v>0</v>
      </c>
      <c r="N60" s="73">
        <v>237.26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0</v>
      </c>
      <c r="X60">
        <v>7.91</v>
      </c>
      <c r="Y60">
        <v>0</v>
      </c>
      <c r="Z60">
        <v>50</v>
      </c>
      <c r="AA60">
        <v>0</v>
      </c>
      <c r="AB60">
        <v>162.26</v>
      </c>
      <c r="AC60">
        <v>0.96</v>
      </c>
      <c r="AD60">
        <v>25</v>
      </c>
      <c r="AE60">
        <v>28.88</v>
      </c>
      <c r="AF60">
        <v>50</v>
      </c>
      <c r="AG60">
        <v>0</v>
      </c>
      <c r="AH60">
        <v>50</v>
      </c>
      <c r="AI60">
        <v>0</v>
      </c>
      <c r="AJ60">
        <v>100</v>
      </c>
      <c r="AK60">
        <v>24.07</v>
      </c>
      <c r="AL60">
        <v>0</v>
      </c>
      <c r="AM60">
        <v>4.97</v>
      </c>
      <c r="AN60">
        <v>48.13</v>
      </c>
      <c r="AO60">
        <v>0</v>
      </c>
      <c r="AP60">
        <v>0</v>
      </c>
    </row>
    <row r="61" spans="1:42">
      <c r="G61" t="s">
        <v>103</v>
      </c>
      <c r="H61" s="73">
        <v>0.96</v>
      </c>
      <c r="I61" s="46">
        <v>0</v>
      </c>
      <c r="J61" s="46">
        <v>4.97</v>
      </c>
      <c r="K61" s="46">
        <v>101.08000000000001</v>
      </c>
      <c r="L61" s="46">
        <v>7.54</v>
      </c>
      <c r="M61" s="74">
        <v>0</v>
      </c>
      <c r="N61" s="73">
        <v>237.26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0</v>
      </c>
      <c r="X61">
        <v>7.54</v>
      </c>
      <c r="Y61">
        <v>0</v>
      </c>
      <c r="Z61">
        <v>50</v>
      </c>
      <c r="AA61">
        <v>0</v>
      </c>
      <c r="AB61">
        <v>162.26</v>
      </c>
      <c r="AC61">
        <v>0.96</v>
      </c>
      <c r="AD61">
        <v>25</v>
      </c>
      <c r="AE61">
        <v>28.88</v>
      </c>
      <c r="AF61">
        <v>50</v>
      </c>
      <c r="AG61">
        <v>0</v>
      </c>
      <c r="AH61">
        <v>50</v>
      </c>
      <c r="AI61">
        <v>0</v>
      </c>
      <c r="AJ61">
        <v>100</v>
      </c>
      <c r="AK61">
        <v>24.07</v>
      </c>
      <c r="AL61">
        <v>0</v>
      </c>
      <c r="AM61">
        <v>4.97</v>
      </c>
      <c r="AN61">
        <v>48.13</v>
      </c>
      <c r="AO61">
        <v>0</v>
      </c>
      <c r="AP61">
        <v>0</v>
      </c>
    </row>
    <row r="62" spans="1:42">
      <c r="G62" t="s">
        <v>104</v>
      </c>
      <c r="H62" s="73">
        <v>0.96</v>
      </c>
      <c r="I62" s="46">
        <v>0</v>
      </c>
      <c r="J62" s="46">
        <v>4.97</v>
      </c>
      <c r="K62" s="46">
        <v>101.08000000000001</v>
      </c>
      <c r="L62" s="46">
        <v>7.24</v>
      </c>
      <c r="M62" s="74">
        <v>0</v>
      </c>
      <c r="N62" s="73">
        <v>237.26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0</v>
      </c>
      <c r="X62">
        <v>7.24</v>
      </c>
      <c r="Y62">
        <v>0</v>
      </c>
      <c r="Z62">
        <v>50</v>
      </c>
      <c r="AA62">
        <v>0</v>
      </c>
      <c r="AB62">
        <v>162.26</v>
      </c>
      <c r="AC62">
        <v>0.96</v>
      </c>
      <c r="AD62">
        <v>25</v>
      </c>
      <c r="AE62">
        <v>28.88</v>
      </c>
      <c r="AF62">
        <v>50</v>
      </c>
      <c r="AG62">
        <v>0</v>
      </c>
      <c r="AH62">
        <v>50</v>
      </c>
      <c r="AI62">
        <v>0</v>
      </c>
      <c r="AJ62">
        <v>100</v>
      </c>
      <c r="AK62">
        <v>24.07</v>
      </c>
      <c r="AL62">
        <v>0</v>
      </c>
      <c r="AM62">
        <v>4.97</v>
      </c>
      <c r="AN62">
        <v>48.13</v>
      </c>
      <c r="AO62">
        <v>0</v>
      </c>
      <c r="AP62">
        <v>0</v>
      </c>
    </row>
    <row r="63" spans="1:42">
      <c r="G63" t="s">
        <v>105</v>
      </c>
      <c r="H63" s="73">
        <v>0.77</v>
      </c>
      <c r="I63" s="46">
        <v>0</v>
      </c>
      <c r="J63" s="46">
        <v>4.97</v>
      </c>
      <c r="K63" s="46">
        <v>70.56</v>
      </c>
      <c r="L63" s="46">
        <v>6.88</v>
      </c>
      <c r="M63" s="74">
        <v>0</v>
      </c>
      <c r="N63" s="73">
        <v>237.26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0</v>
      </c>
      <c r="X63">
        <v>6.88</v>
      </c>
      <c r="Y63">
        <v>0</v>
      </c>
      <c r="Z63">
        <v>50</v>
      </c>
      <c r="AA63">
        <v>0</v>
      </c>
      <c r="AB63">
        <v>162.26</v>
      </c>
      <c r="AC63">
        <v>0.77</v>
      </c>
      <c r="AD63">
        <v>25</v>
      </c>
      <c r="AE63">
        <v>0</v>
      </c>
      <c r="AF63">
        <v>50</v>
      </c>
      <c r="AG63">
        <v>22.43</v>
      </c>
      <c r="AH63">
        <v>50</v>
      </c>
      <c r="AI63">
        <v>0</v>
      </c>
      <c r="AJ63">
        <v>100</v>
      </c>
      <c r="AK63">
        <v>0</v>
      </c>
      <c r="AL63">
        <v>0</v>
      </c>
      <c r="AM63">
        <v>4.97</v>
      </c>
      <c r="AN63">
        <v>48.13</v>
      </c>
      <c r="AO63">
        <v>0</v>
      </c>
      <c r="AP63">
        <v>0</v>
      </c>
    </row>
    <row r="64" spans="1:42">
      <c r="G64" t="s">
        <v>106</v>
      </c>
      <c r="H64" s="73">
        <v>0.77</v>
      </c>
      <c r="I64" s="46">
        <v>0</v>
      </c>
      <c r="J64" s="46">
        <v>4.97</v>
      </c>
      <c r="K64" s="46">
        <v>70.56</v>
      </c>
      <c r="L64" s="46">
        <v>6.42</v>
      </c>
      <c r="M64" s="74">
        <v>0</v>
      </c>
      <c r="N64" s="73">
        <v>237.26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0</v>
      </c>
      <c r="X64">
        <v>6.42</v>
      </c>
      <c r="Y64">
        <v>0</v>
      </c>
      <c r="Z64">
        <v>50</v>
      </c>
      <c r="AA64">
        <v>0</v>
      </c>
      <c r="AB64">
        <v>162.26</v>
      </c>
      <c r="AC64">
        <v>0.77</v>
      </c>
      <c r="AD64">
        <v>25</v>
      </c>
      <c r="AE64">
        <v>0</v>
      </c>
      <c r="AF64">
        <v>50</v>
      </c>
      <c r="AG64">
        <v>22.43</v>
      </c>
      <c r="AH64">
        <v>50</v>
      </c>
      <c r="AI64">
        <v>0</v>
      </c>
      <c r="AJ64">
        <v>100</v>
      </c>
      <c r="AK64">
        <v>0</v>
      </c>
      <c r="AL64">
        <v>0</v>
      </c>
      <c r="AM64">
        <v>4.97</v>
      </c>
      <c r="AN64">
        <v>48.13</v>
      </c>
      <c r="AO64">
        <v>0</v>
      </c>
      <c r="AP64">
        <v>0</v>
      </c>
    </row>
    <row r="65" spans="7:42">
      <c r="G65" t="s">
        <v>107</v>
      </c>
      <c r="H65" s="73">
        <v>0.77</v>
      </c>
      <c r="I65" s="46">
        <v>0</v>
      </c>
      <c r="J65" s="46">
        <v>4.97</v>
      </c>
      <c r="K65" s="46">
        <v>70.56</v>
      </c>
      <c r="L65" s="46">
        <v>5.59</v>
      </c>
      <c r="M65" s="74">
        <v>0</v>
      </c>
      <c r="N65" s="73">
        <v>237.26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0</v>
      </c>
      <c r="X65">
        <v>5.59</v>
      </c>
      <c r="Y65">
        <v>0</v>
      </c>
      <c r="Z65">
        <v>50</v>
      </c>
      <c r="AA65">
        <v>0</v>
      </c>
      <c r="AB65">
        <v>162.26</v>
      </c>
      <c r="AC65">
        <v>0.77</v>
      </c>
      <c r="AD65">
        <v>25</v>
      </c>
      <c r="AE65">
        <v>0</v>
      </c>
      <c r="AF65">
        <v>50</v>
      </c>
      <c r="AG65">
        <v>22.43</v>
      </c>
      <c r="AH65">
        <v>50</v>
      </c>
      <c r="AI65">
        <v>0</v>
      </c>
      <c r="AJ65">
        <v>100</v>
      </c>
      <c r="AK65">
        <v>0</v>
      </c>
      <c r="AL65">
        <v>0</v>
      </c>
      <c r="AM65">
        <v>4.97</v>
      </c>
      <c r="AN65">
        <v>48.13</v>
      </c>
      <c r="AO65">
        <v>0</v>
      </c>
      <c r="AP65">
        <v>0</v>
      </c>
    </row>
    <row r="66" spans="7:42">
      <c r="G66" t="s">
        <v>108</v>
      </c>
      <c r="H66" s="73">
        <v>0.77</v>
      </c>
      <c r="I66" s="46">
        <v>0</v>
      </c>
      <c r="J66" s="46">
        <v>4.97</v>
      </c>
      <c r="K66" s="46">
        <v>70.56</v>
      </c>
      <c r="L66" s="46">
        <v>5.12</v>
      </c>
      <c r="M66" s="74">
        <v>0</v>
      </c>
      <c r="N66" s="73">
        <v>237.26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0</v>
      </c>
      <c r="X66">
        <v>5.12</v>
      </c>
      <c r="Y66">
        <v>0</v>
      </c>
      <c r="Z66">
        <v>50</v>
      </c>
      <c r="AA66">
        <v>0</v>
      </c>
      <c r="AB66">
        <v>162.26</v>
      </c>
      <c r="AC66">
        <v>0.77</v>
      </c>
      <c r="AD66">
        <v>25</v>
      </c>
      <c r="AE66">
        <v>0</v>
      </c>
      <c r="AF66">
        <v>50</v>
      </c>
      <c r="AG66">
        <v>22.43</v>
      </c>
      <c r="AH66">
        <v>50</v>
      </c>
      <c r="AI66">
        <v>0</v>
      </c>
      <c r="AJ66">
        <v>100</v>
      </c>
      <c r="AK66">
        <v>0</v>
      </c>
      <c r="AL66">
        <v>0</v>
      </c>
      <c r="AM66">
        <v>4.97</v>
      </c>
      <c r="AN66">
        <v>48.13</v>
      </c>
      <c r="AO66">
        <v>0</v>
      </c>
      <c r="AP66">
        <v>0</v>
      </c>
    </row>
    <row r="67" spans="7:42">
      <c r="G67" t="s">
        <v>109</v>
      </c>
      <c r="H67" s="73">
        <v>0.53</v>
      </c>
      <c r="I67" s="46">
        <v>0</v>
      </c>
      <c r="J67" s="46">
        <v>5.05</v>
      </c>
      <c r="K67" s="46">
        <v>70.56</v>
      </c>
      <c r="L67" s="46">
        <v>4.66</v>
      </c>
      <c r="M67" s="74">
        <v>0</v>
      </c>
      <c r="N67" s="73">
        <v>237.26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0</v>
      </c>
      <c r="X67">
        <v>4.66</v>
      </c>
      <c r="Y67">
        <v>0</v>
      </c>
      <c r="Z67">
        <v>50</v>
      </c>
      <c r="AA67">
        <v>0</v>
      </c>
      <c r="AB67">
        <v>162.26</v>
      </c>
      <c r="AC67">
        <v>0.53</v>
      </c>
      <c r="AD67">
        <v>25</v>
      </c>
      <c r="AE67">
        <v>0</v>
      </c>
      <c r="AF67">
        <v>50</v>
      </c>
      <c r="AG67">
        <v>22.43</v>
      </c>
      <c r="AH67">
        <v>50</v>
      </c>
      <c r="AI67">
        <v>0</v>
      </c>
      <c r="AJ67">
        <v>100</v>
      </c>
      <c r="AK67">
        <v>0</v>
      </c>
      <c r="AL67">
        <v>0</v>
      </c>
      <c r="AM67">
        <v>5.05</v>
      </c>
      <c r="AN67">
        <v>48.13</v>
      </c>
      <c r="AO67">
        <v>0</v>
      </c>
      <c r="AP67">
        <v>0</v>
      </c>
    </row>
    <row r="68" spans="7:42">
      <c r="G68" t="s">
        <v>110</v>
      </c>
      <c r="H68" s="73">
        <v>0.53</v>
      </c>
      <c r="I68" s="46">
        <v>0</v>
      </c>
      <c r="J68" s="46">
        <v>5.05</v>
      </c>
      <c r="K68" s="46">
        <v>101.08000000000001</v>
      </c>
      <c r="L68" s="46">
        <v>4.04</v>
      </c>
      <c r="M68" s="74">
        <v>0</v>
      </c>
      <c r="N68" s="73">
        <v>237.26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0</v>
      </c>
      <c r="X68">
        <v>4.04</v>
      </c>
      <c r="Y68">
        <v>0</v>
      </c>
      <c r="Z68">
        <v>50</v>
      </c>
      <c r="AA68">
        <v>0</v>
      </c>
      <c r="AB68">
        <v>162.26</v>
      </c>
      <c r="AC68">
        <v>0.53</v>
      </c>
      <c r="AD68">
        <v>25</v>
      </c>
      <c r="AE68">
        <v>28.88</v>
      </c>
      <c r="AF68">
        <v>50</v>
      </c>
      <c r="AG68">
        <v>0</v>
      </c>
      <c r="AH68">
        <v>50</v>
      </c>
      <c r="AI68">
        <v>0</v>
      </c>
      <c r="AJ68">
        <v>100</v>
      </c>
      <c r="AK68">
        <v>24.07</v>
      </c>
      <c r="AL68">
        <v>0</v>
      </c>
      <c r="AM68">
        <v>5.05</v>
      </c>
      <c r="AN68">
        <v>48.13</v>
      </c>
      <c r="AO68">
        <v>0</v>
      </c>
      <c r="AP68">
        <v>0</v>
      </c>
    </row>
    <row r="69" spans="7:42">
      <c r="G69" t="s">
        <v>111</v>
      </c>
      <c r="H69" s="73">
        <v>0.53</v>
      </c>
      <c r="I69" s="46">
        <v>0</v>
      </c>
      <c r="J69" s="46">
        <v>5.05</v>
      </c>
      <c r="K69" s="46">
        <v>101.08000000000001</v>
      </c>
      <c r="L69" s="46">
        <v>3.57</v>
      </c>
      <c r="M69" s="74">
        <v>0</v>
      </c>
      <c r="N69" s="73">
        <v>237.26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0</v>
      </c>
      <c r="X69">
        <v>3.57</v>
      </c>
      <c r="Y69">
        <v>0</v>
      </c>
      <c r="Z69">
        <v>50</v>
      </c>
      <c r="AA69">
        <v>0</v>
      </c>
      <c r="AB69">
        <v>162.26</v>
      </c>
      <c r="AC69">
        <v>0.53</v>
      </c>
      <c r="AD69">
        <v>25</v>
      </c>
      <c r="AE69">
        <v>28.88</v>
      </c>
      <c r="AF69">
        <v>50</v>
      </c>
      <c r="AG69">
        <v>0</v>
      </c>
      <c r="AH69">
        <v>50</v>
      </c>
      <c r="AI69">
        <v>0</v>
      </c>
      <c r="AJ69">
        <v>100</v>
      </c>
      <c r="AK69">
        <v>24.07</v>
      </c>
      <c r="AL69">
        <v>0</v>
      </c>
      <c r="AM69">
        <v>5.05</v>
      </c>
      <c r="AN69">
        <v>48.13</v>
      </c>
      <c r="AO69">
        <v>0</v>
      </c>
      <c r="AP69">
        <v>0</v>
      </c>
    </row>
    <row r="70" spans="7:42">
      <c r="G70" t="s">
        <v>112</v>
      </c>
      <c r="H70" s="73">
        <v>0.53</v>
      </c>
      <c r="I70" s="46">
        <v>0</v>
      </c>
      <c r="J70" s="46">
        <v>5.05</v>
      </c>
      <c r="K70" s="46">
        <v>70.56</v>
      </c>
      <c r="L70" s="46">
        <v>2.84</v>
      </c>
      <c r="M70" s="74">
        <v>0</v>
      </c>
      <c r="N70" s="73">
        <v>237.26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0</v>
      </c>
      <c r="X70">
        <v>2.84</v>
      </c>
      <c r="Y70">
        <v>0</v>
      </c>
      <c r="Z70">
        <v>50</v>
      </c>
      <c r="AA70">
        <v>0</v>
      </c>
      <c r="AB70">
        <v>162.26</v>
      </c>
      <c r="AC70">
        <v>0.53</v>
      </c>
      <c r="AD70">
        <v>25</v>
      </c>
      <c r="AE70">
        <v>0</v>
      </c>
      <c r="AF70">
        <v>50</v>
      </c>
      <c r="AG70">
        <v>22.43</v>
      </c>
      <c r="AH70">
        <v>50</v>
      </c>
      <c r="AI70">
        <v>0</v>
      </c>
      <c r="AJ70">
        <v>100</v>
      </c>
      <c r="AK70">
        <v>0</v>
      </c>
      <c r="AL70">
        <v>0</v>
      </c>
      <c r="AM70">
        <v>5.05</v>
      </c>
      <c r="AN70">
        <v>48.13</v>
      </c>
      <c r="AO70">
        <v>0</v>
      </c>
      <c r="AP70">
        <v>0</v>
      </c>
    </row>
    <row r="71" spans="7:42">
      <c r="G71" t="s">
        <v>113</v>
      </c>
      <c r="H71" s="73">
        <v>0.53</v>
      </c>
      <c r="I71" s="46">
        <v>0</v>
      </c>
      <c r="J71" s="46">
        <v>5.15</v>
      </c>
      <c r="K71" s="46">
        <v>48.13</v>
      </c>
      <c r="L71" s="46">
        <v>2.2200000000000002</v>
      </c>
      <c r="M71" s="74">
        <v>0</v>
      </c>
      <c r="N71" s="73">
        <v>237.26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0</v>
      </c>
      <c r="X71">
        <v>2.2200000000000002</v>
      </c>
      <c r="Y71">
        <v>0</v>
      </c>
      <c r="Z71">
        <v>50</v>
      </c>
      <c r="AA71">
        <v>0</v>
      </c>
      <c r="AB71">
        <v>162.26</v>
      </c>
      <c r="AC71">
        <v>0.53</v>
      </c>
      <c r="AD71">
        <v>25</v>
      </c>
      <c r="AE71">
        <v>0</v>
      </c>
      <c r="AF71">
        <v>50</v>
      </c>
      <c r="AG71">
        <v>0</v>
      </c>
      <c r="AH71">
        <v>50</v>
      </c>
      <c r="AI71">
        <v>0</v>
      </c>
      <c r="AJ71">
        <v>100</v>
      </c>
      <c r="AK71">
        <v>0</v>
      </c>
      <c r="AL71">
        <v>0</v>
      </c>
      <c r="AM71">
        <v>5.15</v>
      </c>
      <c r="AN71">
        <v>48.13</v>
      </c>
      <c r="AO71">
        <v>0</v>
      </c>
      <c r="AP71">
        <v>0</v>
      </c>
    </row>
    <row r="72" spans="7:42">
      <c r="G72" t="s">
        <v>114</v>
      </c>
      <c r="H72" s="73">
        <v>0.53</v>
      </c>
      <c r="I72" s="46">
        <v>0</v>
      </c>
      <c r="J72" s="46">
        <v>5.15</v>
      </c>
      <c r="K72" s="46">
        <v>48.13</v>
      </c>
      <c r="L72" s="46">
        <v>1.57</v>
      </c>
      <c r="M72" s="74">
        <v>0</v>
      </c>
      <c r="N72" s="73">
        <v>237.26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0</v>
      </c>
      <c r="X72">
        <v>1.57</v>
      </c>
      <c r="Y72">
        <v>0</v>
      </c>
      <c r="Z72">
        <v>50</v>
      </c>
      <c r="AA72">
        <v>0</v>
      </c>
      <c r="AB72">
        <v>162.26</v>
      </c>
      <c r="AC72">
        <v>0.53</v>
      </c>
      <c r="AD72">
        <v>25</v>
      </c>
      <c r="AE72">
        <v>0</v>
      </c>
      <c r="AF72">
        <v>50</v>
      </c>
      <c r="AG72">
        <v>0</v>
      </c>
      <c r="AH72">
        <v>50</v>
      </c>
      <c r="AI72">
        <v>0</v>
      </c>
      <c r="AJ72">
        <v>100</v>
      </c>
      <c r="AK72">
        <v>0</v>
      </c>
      <c r="AL72">
        <v>0</v>
      </c>
      <c r="AM72">
        <v>5.15</v>
      </c>
      <c r="AN72">
        <v>48.13</v>
      </c>
      <c r="AO72">
        <v>0</v>
      </c>
      <c r="AP72">
        <v>0</v>
      </c>
    </row>
    <row r="73" spans="7:42">
      <c r="G73" t="s">
        <v>115</v>
      </c>
      <c r="H73" s="73">
        <v>0.53</v>
      </c>
      <c r="I73" s="46">
        <v>0</v>
      </c>
      <c r="J73" s="46">
        <v>5.15</v>
      </c>
      <c r="K73" s="46">
        <v>48.13</v>
      </c>
      <c r="L73" s="46">
        <v>1.03</v>
      </c>
      <c r="M73" s="74">
        <v>0</v>
      </c>
      <c r="N73" s="73">
        <v>237.26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0</v>
      </c>
      <c r="X73">
        <v>1.03</v>
      </c>
      <c r="Y73">
        <v>0</v>
      </c>
      <c r="Z73">
        <v>50</v>
      </c>
      <c r="AA73">
        <v>0</v>
      </c>
      <c r="AB73">
        <v>162.26</v>
      </c>
      <c r="AC73">
        <v>0.53</v>
      </c>
      <c r="AD73">
        <v>25</v>
      </c>
      <c r="AE73">
        <v>0</v>
      </c>
      <c r="AF73">
        <v>50</v>
      </c>
      <c r="AG73">
        <v>0</v>
      </c>
      <c r="AH73">
        <v>50</v>
      </c>
      <c r="AI73">
        <v>0</v>
      </c>
      <c r="AJ73">
        <v>100</v>
      </c>
      <c r="AK73">
        <v>0</v>
      </c>
      <c r="AL73">
        <v>0</v>
      </c>
      <c r="AM73">
        <v>5.15</v>
      </c>
      <c r="AN73">
        <v>48.13</v>
      </c>
      <c r="AO73">
        <v>0</v>
      </c>
      <c r="AP73">
        <v>0</v>
      </c>
    </row>
    <row r="74" spans="7:42">
      <c r="G74" t="s">
        <v>116</v>
      </c>
      <c r="H74" s="73">
        <v>0.53</v>
      </c>
      <c r="I74" s="46">
        <v>0</v>
      </c>
      <c r="J74" s="46">
        <v>5.15</v>
      </c>
      <c r="K74" s="46">
        <v>48.13</v>
      </c>
      <c r="L74" s="46">
        <v>0.57999999999999996</v>
      </c>
      <c r="M74" s="74">
        <v>0</v>
      </c>
      <c r="N74" s="73">
        <v>237.26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0</v>
      </c>
      <c r="X74">
        <v>0.57999999999999996</v>
      </c>
      <c r="Y74">
        <v>0</v>
      </c>
      <c r="Z74">
        <v>50</v>
      </c>
      <c r="AA74">
        <v>0</v>
      </c>
      <c r="AB74">
        <v>162.26</v>
      </c>
      <c r="AC74">
        <v>0.53</v>
      </c>
      <c r="AD74">
        <v>25</v>
      </c>
      <c r="AE74">
        <v>0</v>
      </c>
      <c r="AF74">
        <v>50</v>
      </c>
      <c r="AG74">
        <v>0</v>
      </c>
      <c r="AH74">
        <v>50</v>
      </c>
      <c r="AI74">
        <v>0</v>
      </c>
      <c r="AJ74">
        <v>100</v>
      </c>
      <c r="AK74">
        <v>0</v>
      </c>
      <c r="AL74">
        <v>0</v>
      </c>
      <c r="AM74">
        <v>5.15</v>
      </c>
      <c r="AN74">
        <v>48.13</v>
      </c>
      <c r="AO74">
        <v>0</v>
      </c>
      <c r="AP74">
        <v>0</v>
      </c>
    </row>
    <row r="75" spans="7:42">
      <c r="G75" t="s">
        <v>117</v>
      </c>
      <c r="H75" s="73">
        <v>0.53</v>
      </c>
      <c r="I75" s="46">
        <v>0</v>
      </c>
      <c r="J75" s="46">
        <v>5.24</v>
      </c>
      <c r="K75" s="46">
        <v>48.13</v>
      </c>
      <c r="L75" s="46">
        <v>0.25</v>
      </c>
      <c r="M75" s="74">
        <v>0</v>
      </c>
      <c r="N75" s="73">
        <v>289.37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57.76</v>
      </c>
      <c r="X75">
        <v>0.25</v>
      </c>
      <c r="Y75">
        <v>0</v>
      </c>
      <c r="Z75">
        <v>50</v>
      </c>
      <c r="AA75">
        <v>25</v>
      </c>
      <c r="AB75">
        <v>81.61</v>
      </c>
      <c r="AC75">
        <v>0.53</v>
      </c>
      <c r="AD75">
        <v>25</v>
      </c>
      <c r="AE75">
        <v>0</v>
      </c>
      <c r="AF75">
        <v>50</v>
      </c>
      <c r="AG75">
        <v>0</v>
      </c>
      <c r="AH75">
        <v>100</v>
      </c>
      <c r="AI75">
        <v>0</v>
      </c>
      <c r="AJ75">
        <v>100</v>
      </c>
      <c r="AK75">
        <v>0</v>
      </c>
      <c r="AL75">
        <v>0</v>
      </c>
      <c r="AM75">
        <v>5.24</v>
      </c>
      <c r="AN75">
        <v>48.13</v>
      </c>
      <c r="AO75">
        <v>0</v>
      </c>
      <c r="AP75">
        <v>0</v>
      </c>
    </row>
    <row r="76" spans="7:42">
      <c r="G76" t="s">
        <v>118</v>
      </c>
      <c r="H76" s="73">
        <v>0.53</v>
      </c>
      <c r="I76" s="46">
        <v>0</v>
      </c>
      <c r="J76" s="46">
        <v>5.24</v>
      </c>
      <c r="K76" s="46">
        <v>48.13</v>
      </c>
      <c r="L76" s="46">
        <v>0.1</v>
      </c>
      <c r="M76" s="74">
        <v>0</v>
      </c>
      <c r="N76" s="73">
        <v>289.37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57.76</v>
      </c>
      <c r="X76">
        <v>0.1</v>
      </c>
      <c r="Y76">
        <v>0</v>
      </c>
      <c r="Z76">
        <v>50</v>
      </c>
      <c r="AA76">
        <v>25</v>
      </c>
      <c r="AB76">
        <v>81.61</v>
      </c>
      <c r="AC76">
        <v>0.53</v>
      </c>
      <c r="AD76">
        <v>25</v>
      </c>
      <c r="AE76">
        <v>0</v>
      </c>
      <c r="AF76">
        <v>50</v>
      </c>
      <c r="AG76">
        <v>0</v>
      </c>
      <c r="AH76">
        <v>100</v>
      </c>
      <c r="AI76">
        <v>0</v>
      </c>
      <c r="AJ76">
        <v>100</v>
      </c>
      <c r="AK76">
        <v>0</v>
      </c>
      <c r="AL76">
        <v>0</v>
      </c>
      <c r="AM76">
        <v>5.24</v>
      </c>
      <c r="AN76">
        <v>48.13</v>
      </c>
      <c r="AO76">
        <v>0</v>
      </c>
      <c r="AP76">
        <v>0</v>
      </c>
    </row>
    <row r="77" spans="7:42">
      <c r="G77" t="s">
        <v>119</v>
      </c>
      <c r="H77" s="73">
        <v>0.53</v>
      </c>
      <c r="I77" s="46">
        <v>0</v>
      </c>
      <c r="J77" s="46">
        <v>5.24</v>
      </c>
      <c r="K77" s="46">
        <v>48.13</v>
      </c>
      <c r="L77" s="46">
        <v>0</v>
      </c>
      <c r="M77" s="74">
        <v>0</v>
      </c>
      <c r="N77" s="73">
        <v>289.37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57.76</v>
      </c>
      <c r="X77">
        <v>0</v>
      </c>
      <c r="Y77">
        <v>0</v>
      </c>
      <c r="Z77">
        <v>50</v>
      </c>
      <c r="AA77">
        <v>25</v>
      </c>
      <c r="AB77">
        <v>81.61</v>
      </c>
      <c r="AC77">
        <v>0.53</v>
      </c>
      <c r="AD77">
        <v>25</v>
      </c>
      <c r="AE77">
        <v>0</v>
      </c>
      <c r="AF77">
        <v>50</v>
      </c>
      <c r="AG77">
        <v>0</v>
      </c>
      <c r="AH77">
        <v>100</v>
      </c>
      <c r="AI77">
        <v>0</v>
      </c>
      <c r="AJ77">
        <v>100</v>
      </c>
      <c r="AK77">
        <v>0</v>
      </c>
      <c r="AL77">
        <v>0</v>
      </c>
      <c r="AM77">
        <v>5.24</v>
      </c>
      <c r="AN77">
        <v>48.13</v>
      </c>
      <c r="AO77">
        <v>0</v>
      </c>
      <c r="AP77">
        <v>0</v>
      </c>
    </row>
    <row r="78" spans="7:42">
      <c r="G78" t="s">
        <v>120</v>
      </c>
      <c r="H78" s="73">
        <v>0.53</v>
      </c>
      <c r="I78" s="46">
        <v>0</v>
      </c>
      <c r="J78" s="46">
        <v>5.24</v>
      </c>
      <c r="K78" s="46">
        <v>48.13</v>
      </c>
      <c r="L78" s="46">
        <v>0</v>
      </c>
      <c r="M78" s="74">
        <v>0</v>
      </c>
      <c r="N78" s="73">
        <v>289.37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57.76</v>
      </c>
      <c r="X78">
        <v>0</v>
      </c>
      <c r="Y78">
        <v>0</v>
      </c>
      <c r="Z78">
        <v>50</v>
      </c>
      <c r="AA78">
        <v>25</v>
      </c>
      <c r="AB78">
        <v>81.61</v>
      </c>
      <c r="AC78">
        <v>0.53</v>
      </c>
      <c r="AD78">
        <v>25</v>
      </c>
      <c r="AE78">
        <v>0</v>
      </c>
      <c r="AF78">
        <v>50</v>
      </c>
      <c r="AG78">
        <v>0</v>
      </c>
      <c r="AH78">
        <v>100</v>
      </c>
      <c r="AI78">
        <v>0</v>
      </c>
      <c r="AJ78">
        <v>100</v>
      </c>
      <c r="AK78">
        <v>0</v>
      </c>
      <c r="AL78">
        <v>0</v>
      </c>
      <c r="AM78">
        <v>5.24</v>
      </c>
      <c r="AN78">
        <v>48.13</v>
      </c>
      <c r="AO78">
        <v>0</v>
      </c>
      <c r="AP78">
        <v>0</v>
      </c>
    </row>
    <row r="79" spans="7:42">
      <c r="G79" t="s">
        <v>121</v>
      </c>
      <c r="H79" s="73">
        <v>0.63</v>
      </c>
      <c r="I79" s="46">
        <v>0</v>
      </c>
      <c r="J79" s="46">
        <v>5.33</v>
      </c>
      <c r="K79" s="46">
        <v>48.13</v>
      </c>
      <c r="L79" s="46">
        <v>0</v>
      </c>
      <c r="M79" s="74">
        <v>0</v>
      </c>
      <c r="N79" s="73">
        <v>289.37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57.76</v>
      </c>
      <c r="X79">
        <v>0</v>
      </c>
      <c r="Y79">
        <v>0</v>
      </c>
      <c r="Z79">
        <v>50</v>
      </c>
      <c r="AA79">
        <v>25</v>
      </c>
      <c r="AB79">
        <v>81.61</v>
      </c>
      <c r="AC79">
        <v>0.63</v>
      </c>
      <c r="AD79">
        <v>25</v>
      </c>
      <c r="AE79">
        <v>0</v>
      </c>
      <c r="AF79">
        <v>50</v>
      </c>
      <c r="AG79">
        <v>0</v>
      </c>
      <c r="AH79">
        <v>100</v>
      </c>
      <c r="AI79">
        <v>0</v>
      </c>
      <c r="AJ79">
        <v>100</v>
      </c>
      <c r="AK79">
        <v>0</v>
      </c>
      <c r="AL79">
        <v>0</v>
      </c>
      <c r="AM79">
        <v>5.33</v>
      </c>
      <c r="AN79">
        <v>48.13</v>
      </c>
      <c r="AO79">
        <v>0</v>
      </c>
      <c r="AP79">
        <v>0</v>
      </c>
    </row>
    <row r="80" spans="7:42">
      <c r="G80" t="s">
        <v>122</v>
      </c>
      <c r="H80" s="73">
        <v>0.63</v>
      </c>
      <c r="I80" s="46">
        <v>0</v>
      </c>
      <c r="J80" s="46">
        <v>5.33</v>
      </c>
      <c r="K80" s="46">
        <v>48.13</v>
      </c>
      <c r="L80" s="46">
        <v>0</v>
      </c>
      <c r="M80" s="74">
        <v>0</v>
      </c>
      <c r="N80" s="73">
        <v>289.37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57.76</v>
      </c>
      <c r="X80">
        <v>0</v>
      </c>
      <c r="Y80">
        <v>0</v>
      </c>
      <c r="Z80">
        <v>50</v>
      </c>
      <c r="AA80">
        <v>25</v>
      </c>
      <c r="AB80">
        <v>81.61</v>
      </c>
      <c r="AC80">
        <v>0.63</v>
      </c>
      <c r="AD80">
        <v>25</v>
      </c>
      <c r="AE80">
        <v>0</v>
      </c>
      <c r="AF80">
        <v>50</v>
      </c>
      <c r="AG80">
        <v>0</v>
      </c>
      <c r="AH80">
        <v>100</v>
      </c>
      <c r="AI80">
        <v>0</v>
      </c>
      <c r="AJ80">
        <v>100</v>
      </c>
      <c r="AK80">
        <v>0</v>
      </c>
      <c r="AL80">
        <v>0</v>
      </c>
      <c r="AM80">
        <v>5.33</v>
      </c>
      <c r="AN80">
        <v>48.13</v>
      </c>
      <c r="AO80">
        <v>0</v>
      </c>
      <c r="AP80">
        <v>0</v>
      </c>
    </row>
    <row r="81" spans="7:42">
      <c r="G81" t="s">
        <v>123</v>
      </c>
      <c r="H81" s="73">
        <v>0.63</v>
      </c>
      <c r="I81" s="46">
        <v>0</v>
      </c>
      <c r="J81" s="46">
        <v>5.33</v>
      </c>
      <c r="K81" s="46">
        <v>48.13</v>
      </c>
      <c r="L81" s="46">
        <v>0</v>
      </c>
      <c r="M81" s="74">
        <v>0</v>
      </c>
      <c r="N81" s="73">
        <v>289.37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57.76</v>
      </c>
      <c r="X81">
        <v>0</v>
      </c>
      <c r="Y81">
        <v>0</v>
      </c>
      <c r="Z81">
        <v>50</v>
      </c>
      <c r="AA81">
        <v>25</v>
      </c>
      <c r="AB81">
        <v>81.61</v>
      </c>
      <c r="AC81">
        <v>0.63</v>
      </c>
      <c r="AD81">
        <v>25</v>
      </c>
      <c r="AE81">
        <v>0</v>
      </c>
      <c r="AF81">
        <v>50</v>
      </c>
      <c r="AG81">
        <v>0</v>
      </c>
      <c r="AH81">
        <v>100</v>
      </c>
      <c r="AI81">
        <v>0</v>
      </c>
      <c r="AJ81">
        <v>100</v>
      </c>
      <c r="AK81">
        <v>0</v>
      </c>
      <c r="AL81">
        <v>0</v>
      </c>
      <c r="AM81">
        <v>5.33</v>
      </c>
      <c r="AN81">
        <v>48.13</v>
      </c>
      <c r="AO81">
        <v>0</v>
      </c>
      <c r="AP81">
        <v>0</v>
      </c>
    </row>
    <row r="82" spans="7:42">
      <c r="G82" t="s">
        <v>124</v>
      </c>
      <c r="H82" s="73">
        <v>0.63</v>
      </c>
      <c r="I82" s="46">
        <v>0</v>
      </c>
      <c r="J82" s="46">
        <v>5.33</v>
      </c>
      <c r="K82" s="46">
        <v>48.13</v>
      </c>
      <c r="L82" s="46">
        <v>0</v>
      </c>
      <c r="M82" s="74">
        <v>0</v>
      </c>
      <c r="N82" s="73">
        <v>289.37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57.76</v>
      </c>
      <c r="X82">
        <v>0</v>
      </c>
      <c r="Y82">
        <v>0</v>
      </c>
      <c r="Z82">
        <v>50</v>
      </c>
      <c r="AA82">
        <v>25</v>
      </c>
      <c r="AB82">
        <v>81.61</v>
      </c>
      <c r="AC82">
        <v>0.63</v>
      </c>
      <c r="AD82">
        <v>25</v>
      </c>
      <c r="AE82">
        <v>0</v>
      </c>
      <c r="AF82">
        <v>50</v>
      </c>
      <c r="AG82">
        <v>0</v>
      </c>
      <c r="AH82">
        <v>100</v>
      </c>
      <c r="AI82">
        <v>0</v>
      </c>
      <c r="AJ82">
        <v>100</v>
      </c>
      <c r="AK82">
        <v>0</v>
      </c>
      <c r="AL82">
        <v>0</v>
      </c>
      <c r="AM82">
        <v>5.33</v>
      </c>
      <c r="AN82">
        <v>48.13</v>
      </c>
      <c r="AO82">
        <v>0</v>
      </c>
      <c r="AP82">
        <v>0</v>
      </c>
    </row>
    <row r="83" spans="7:42">
      <c r="G83" t="s">
        <v>125</v>
      </c>
      <c r="H83" s="73">
        <v>0.63</v>
      </c>
      <c r="I83" s="46">
        <v>0</v>
      </c>
      <c r="J83" s="46">
        <v>5.42</v>
      </c>
      <c r="K83" s="46">
        <v>48.13</v>
      </c>
      <c r="L83" s="46">
        <v>0</v>
      </c>
      <c r="M83" s="74">
        <v>0</v>
      </c>
      <c r="N83" s="73">
        <v>289.37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57.76</v>
      </c>
      <c r="X83">
        <v>0</v>
      </c>
      <c r="Y83">
        <v>0</v>
      </c>
      <c r="Z83">
        <v>50</v>
      </c>
      <c r="AA83">
        <v>25</v>
      </c>
      <c r="AB83">
        <v>81.61</v>
      </c>
      <c r="AC83">
        <v>0.63</v>
      </c>
      <c r="AD83">
        <v>25</v>
      </c>
      <c r="AE83">
        <v>0</v>
      </c>
      <c r="AF83">
        <v>50</v>
      </c>
      <c r="AG83">
        <v>0</v>
      </c>
      <c r="AH83">
        <v>100</v>
      </c>
      <c r="AI83">
        <v>0</v>
      </c>
      <c r="AJ83">
        <v>200</v>
      </c>
      <c r="AK83">
        <v>0</v>
      </c>
      <c r="AL83">
        <v>0</v>
      </c>
      <c r="AM83">
        <v>5.42</v>
      </c>
      <c r="AN83">
        <v>48.13</v>
      </c>
      <c r="AO83">
        <v>0</v>
      </c>
      <c r="AP83">
        <v>0</v>
      </c>
    </row>
    <row r="84" spans="7:42">
      <c r="G84" t="s">
        <v>126</v>
      </c>
      <c r="H84" s="73">
        <v>0.63</v>
      </c>
      <c r="I84" s="46">
        <v>0</v>
      </c>
      <c r="J84" s="46">
        <v>5.42</v>
      </c>
      <c r="K84" s="46">
        <v>48.13</v>
      </c>
      <c r="L84" s="46">
        <v>0</v>
      </c>
      <c r="M84" s="74">
        <v>0</v>
      </c>
      <c r="N84" s="73">
        <v>289.37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57.76</v>
      </c>
      <c r="X84">
        <v>0</v>
      </c>
      <c r="Y84">
        <v>0</v>
      </c>
      <c r="Z84">
        <v>50</v>
      </c>
      <c r="AA84">
        <v>25</v>
      </c>
      <c r="AB84">
        <v>81.61</v>
      </c>
      <c r="AC84">
        <v>0.63</v>
      </c>
      <c r="AD84">
        <v>25</v>
      </c>
      <c r="AE84">
        <v>0</v>
      </c>
      <c r="AF84">
        <v>50</v>
      </c>
      <c r="AG84">
        <v>0</v>
      </c>
      <c r="AH84">
        <v>100</v>
      </c>
      <c r="AI84">
        <v>0</v>
      </c>
      <c r="AJ84">
        <v>200</v>
      </c>
      <c r="AK84">
        <v>0</v>
      </c>
      <c r="AL84">
        <v>0</v>
      </c>
      <c r="AM84">
        <v>5.42</v>
      </c>
      <c r="AN84">
        <v>48.13</v>
      </c>
      <c r="AO84">
        <v>0</v>
      </c>
      <c r="AP84">
        <v>0</v>
      </c>
    </row>
    <row r="85" spans="7:42">
      <c r="G85" t="s">
        <v>127</v>
      </c>
      <c r="H85" s="73">
        <v>0.63</v>
      </c>
      <c r="I85" s="46">
        <v>0</v>
      </c>
      <c r="J85" s="46">
        <v>5.42</v>
      </c>
      <c r="K85" s="46">
        <v>48.13</v>
      </c>
      <c r="L85" s="46">
        <v>0</v>
      </c>
      <c r="M85" s="74">
        <v>0</v>
      </c>
      <c r="N85" s="73">
        <v>289.37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57.76</v>
      </c>
      <c r="X85">
        <v>0</v>
      </c>
      <c r="Y85">
        <v>0</v>
      </c>
      <c r="Z85">
        <v>50</v>
      </c>
      <c r="AA85">
        <v>25</v>
      </c>
      <c r="AB85">
        <v>81.61</v>
      </c>
      <c r="AC85">
        <v>0.63</v>
      </c>
      <c r="AD85">
        <v>25</v>
      </c>
      <c r="AE85">
        <v>0</v>
      </c>
      <c r="AF85">
        <v>50</v>
      </c>
      <c r="AG85">
        <v>0</v>
      </c>
      <c r="AH85">
        <v>100</v>
      </c>
      <c r="AI85">
        <v>0</v>
      </c>
      <c r="AJ85">
        <v>200</v>
      </c>
      <c r="AK85">
        <v>0</v>
      </c>
      <c r="AL85">
        <v>0</v>
      </c>
      <c r="AM85">
        <v>5.42</v>
      </c>
      <c r="AN85">
        <v>48.13</v>
      </c>
      <c r="AO85">
        <v>0</v>
      </c>
      <c r="AP85">
        <v>0</v>
      </c>
    </row>
    <row r="86" spans="7:42">
      <c r="G86" t="s">
        <v>128</v>
      </c>
      <c r="H86" s="73">
        <v>0.63</v>
      </c>
      <c r="I86" s="46">
        <v>0</v>
      </c>
      <c r="J86" s="46">
        <v>5.42</v>
      </c>
      <c r="K86" s="46">
        <v>48.13</v>
      </c>
      <c r="L86" s="46">
        <v>0</v>
      </c>
      <c r="M86" s="74">
        <v>0</v>
      </c>
      <c r="N86" s="73">
        <v>289.37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57.76</v>
      </c>
      <c r="X86">
        <v>0</v>
      </c>
      <c r="Y86">
        <v>0</v>
      </c>
      <c r="Z86">
        <v>50</v>
      </c>
      <c r="AA86">
        <v>25</v>
      </c>
      <c r="AB86">
        <v>81.61</v>
      </c>
      <c r="AC86">
        <v>0.63</v>
      </c>
      <c r="AD86">
        <v>25</v>
      </c>
      <c r="AE86">
        <v>0</v>
      </c>
      <c r="AF86">
        <v>50</v>
      </c>
      <c r="AG86">
        <v>0</v>
      </c>
      <c r="AH86">
        <v>100</v>
      </c>
      <c r="AI86">
        <v>0</v>
      </c>
      <c r="AJ86">
        <v>200</v>
      </c>
      <c r="AK86">
        <v>0</v>
      </c>
      <c r="AL86">
        <v>0</v>
      </c>
      <c r="AM86">
        <v>5.42</v>
      </c>
      <c r="AN86">
        <v>48.13</v>
      </c>
      <c r="AO86">
        <v>0</v>
      </c>
      <c r="AP86">
        <v>0</v>
      </c>
    </row>
    <row r="87" spans="7:42">
      <c r="G87" t="s">
        <v>129</v>
      </c>
      <c r="H87" s="73">
        <v>0.63</v>
      </c>
      <c r="I87" s="46">
        <v>0</v>
      </c>
      <c r="J87" s="46">
        <v>5.52</v>
      </c>
      <c r="K87" s="46">
        <v>48.13</v>
      </c>
      <c r="L87" s="46">
        <v>0</v>
      </c>
      <c r="M87" s="74">
        <v>0</v>
      </c>
      <c r="N87" s="73">
        <v>289.37</v>
      </c>
      <c r="O87" s="46">
        <v>200</v>
      </c>
      <c r="P87" s="46">
        <v>200</v>
      </c>
      <c r="Q87" s="46">
        <v>0</v>
      </c>
      <c r="R87" s="46">
        <v>0</v>
      </c>
      <c r="S87" s="74">
        <v>0</v>
      </c>
      <c r="W87">
        <v>57.76</v>
      </c>
      <c r="X87">
        <v>0</v>
      </c>
      <c r="Y87">
        <v>100</v>
      </c>
      <c r="Z87">
        <v>50</v>
      </c>
      <c r="AA87">
        <v>25</v>
      </c>
      <c r="AB87">
        <v>81.61</v>
      </c>
      <c r="AC87">
        <v>0.63</v>
      </c>
      <c r="AD87">
        <v>25</v>
      </c>
      <c r="AE87">
        <v>0</v>
      </c>
      <c r="AF87">
        <v>50</v>
      </c>
      <c r="AG87">
        <v>0</v>
      </c>
      <c r="AH87">
        <v>100</v>
      </c>
      <c r="AI87">
        <v>0</v>
      </c>
      <c r="AJ87">
        <v>200</v>
      </c>
      <c r="AK87">
        <v>0</v>
      </c>
      <c r="AL87">
        <v>0</v>
      </c>
      <c r="AM87">
        <v>5.52</v>
      </c>
      <c r="AN87">
        <v>48.13</v>
      </c>
      <c r="AO87">
        <v>0</v>
      </c>
      <c r="AP87">
        <v>0</v>
      </c>
    </row>
    <row r="88" spans="7:42">
      <c r="G88" t="s">
        <v>130</v>
      </c>
      <c r="H88" s="73">
        <v>0.63</v>
      </c>
      <c r="I88" s="46">
        <v>0</v>
      </c>
      <c r="J88" s="46">
        <v>5.52</v>
      </c>
      <c r="K88" s="46">
        <v>48.13</v>
      </c>
      <c r="L88" s="46">
        <v>0</v>
      </c>
      <c r="M88" s="74">
        <v>0</v>
      </c>
      <c r="N88" s="73">
        <v>289.37</v>
      </c>
      <c r="O88" s="46">
        <v>200</v>
      </c>
      <c r="P88" s="46">
        <v>200</v>
      </c>
      <c r="Q88" s="46">
        <v>0</v>
      </c>
      <c r="R88" s="46">
        <v>0</v>
      </c>
      <c r="S88" s="74">
        <v>0</v>
      </c>
      <c r="W88">
        <v>57.76</v>
      </c>
      <c r="X88">
        <v>0</v>
      </c>
      <c r="Y88">
        <v>100</v>
      </c>
      <c r="Z88">
        <v>50</v>
      </c>
      <c r="AA88">
        <v>25</v>
      </c>
      <c r="AB88">
        <v>81.61</v>
      </c>
      <c r="AC88">
        <v>0.63</v>
      </c>
      <c r="AD88">
        <v>25</v>
      </c>
      <c r="AE88">
        <v>0</v>
      </c>
      <c r="AF88">
        <v>50</v>
      </c>
      <c r="AG88">
        <v>0</v>
      </c>
      <c r="AH88">
        <v>100</v>
      </c>
      <c r="AI88">
        <v>0</v>
      </c>
      <c r="AJ88">
        <v>200</v>
      </c>
      <c r="AK88">
        <v>0</v>
      </c>
      <c r="AL88">
        <v>0</v>
      </c>
      <c r="AM88">
        <v>5.52</v>
      </c>
      <c r="AN88">
        <v>48.13</v>
      </c>
      <c r="AO88">
        <v>0</v>
      </c>
      <c r="AP88">
        <v>0</v>
      </c>
    </row>
    <row r="89" spans="7:42">
      <c r="G89" t="s">
        <v>131</v>
      </c>
      <c r="H89" s="73">
        <v>0.63</v>
      </c>
      <c r="I89" s="46">
        <v>0</v>
      </c>
      <c r="J89" s="46">
        <v>5.52</v>
      </c>
      <c r="K89" s="46">
        <v>48.13</v>
      </c>
      <c r="L89" s="46">
        <v>0</v>
      </c>
      <c r="M89" s="74">
        <v>0</v>
      </c>
      <c r="N89" s="73">
        <v>289.37</v>
      </c>
      <c r="O89" s="46">
        <v>200</v>
      </c>
      <c r="P89" s="46">
        <v>200</v>
      </c>
      <c r="Q89" s="46">
        <v>0</v>
      </c>
      <c r="R89" s="46">
        <v>0</v>
      </c>
      <c r="S89" s="74">
        <v>0</v>
      </c>
      <c r="W89">
        <v>57.76</v>
      </c>
      <c r="X89">
        <v>0</v>
      </c>
      <c r="Y89">
        <v>100</v>
      </c>
      <c r="Z89">
        <v>50</v>
      </c>
      <c r="AA89">
        <v>25</v>
      </c>
      <c r="AB89">
        <v>81.61</v>
      </c>
      <c r="AC89">
        <v>0.63</v>
      </c>
      <c r="AD89">
        <v>25</v>
      </c>
      <c r="AE89">
        <v>0</v>
      </c>
      <c r="AF89">
        <v>50</v>
      </c>
      <c r="AG89">
        <v>0</v>
      </c>
      <c r="AH89">
        <v>100</v>
      </c>
      <c r="AI89">
        <v>0</v>
      </c>
      <c r="AJ89">
        <v>200</v>
      </c>
      <c r="AK89">
        <v>0</v>
      </c>
      <c r="AL89">
        <v>0</v>
      </c>
      <c r="AM89">
        <v>5.52</v>
      </c>
      <c r="AN89">
        <v>48.13</v>
      </c>
      <c r="AO89">
        <v>0</v>
      </c>
      <c r="AP89">
        <v>0</v>
      </c>
    </row>
    <row r="90" spans="7:42">
      <c r="G90" t="s">
        <v>132</v>
      </c>
      <c r="H90" s="73">
        <v>0.63</v>
      </c>
      <c r="I90" s="46">
        <v>0</v>
      </c>
      <c r="J90" s="46">
        <v>5.52</v>
      </c>
      <c r="K90" s="46">
        <v>48.13</v>
      </c>
      <c r="L90" s="46">
        <v>0</v>
      </c>
      <c r="M90" s="74">
        <v>0</v>
      </c>
      <c r="N90" s="73">
        <v>289.37</v>
      </c>
      <c r="O90" s="46">
        <v>200</v>
      </c>
      <c r="P90" s="46">
        <v>200</v>
      </c>
      <c r="Q90" s="46">
        <v>0</v>
      </c>
      <c r="R90" s="46">
        <v>0</v>
      </c>
      <c r="S90" s="74">
        <v>0</v>
      </c>
      <c r="W90">
        <v>57.76</v>
      </c>
      <c r="X90">
        <v>0</v>
      </c>
      <c r="Y90">
        <v>100</v>
      </c>
      <c r="Z90">
        <v>50</v>
      </c>
      <c r="AA90">
        <v>25</v>
      </c>
      <c r="AB90">
        <v>81.61</v>
      </c>
      <c r="AC90">
        <v>0.63</v>
      </c>
      <c r="AD90">
        <v>25</v>
      </c>
      <c r="AE90">
        <v>0</v>
      </c>
      <c r="AF90">
        <v>50</v>
      </c>
      <c r="AG90">
        <v>0</v>
      </c>
      <c r="AH90">
        <v>100</v>
      </c>
      <c r="AI90">
        <v>0</v>
      </c>
      <c r="AJ90">
        <v>200</v>
      </c>
      <c r="AK90">
        <v>0</v>
      </c>
      <c r="AL90">
        <v>0</v>
      </c>
      <c r="AM90">
        <v>5.52</v>
      </c>
      <c r="AN90">
        <v>48.13</v>
      </c>
      <c r="AO90">
        <v>0</v>
      </c>
      <c r="AP90">
        <v>0</v>
      </c>
    </row>
    <row r="91" spans="7:42">
      <c r="G91" t="s">
        <v>133</v>
      </c>
      <c r="H91" s="73">
        <v>0.53</v>
      </c>
      <c r="I91" s="46">
        <v>0</v>
      </c>
      <c r="J91" s="46">
        <v>5.6</v>
      </c>
      <c r="K91" s="46">
        <v>48.13</v>
      </c>
      <c r="L91" s="46">
        <v>0</v>
      </c>
      <c r="M91" s="74">
        <v>0</v>
      </c>
      <c r="N91" s="73">
        <v>343.86</v>
      </c>
      <c r="O91" s="46">
        <v>234.03</v>
      </c>
      <c r="P91" s="46">
        <v>200</v>
      </c>
      <c r="Q91" s="46">
        <v>0</v>
      </c>
      <c r="R91" s="46">
        <v>0</v>
      </c>
      <c r="S91" s="74">
        <v>0</v>
      </c>
      <c r="W91">
        <v>57.76</v>
      </c>
      <c r="X91">
        <v>0</v>
      </c>
      <c r="Y91">
        <v>100</v>
      </c>
      <c r="Z91">
        <v>50</v>
      </c>
      <c r="AA91">
        <v>0</v>
      </c>
      <c r="AB91">
        <v>0</v>
      </c>
      <c r="AC91">
        <v>0.53</v>
      </c>
      <c r="AD91">
        <v>25</v>
      </c>
      <c r="AE91">
        <v>0</v>
      </c>
      <c r="AF91">
        <v>50</v>
      </c>
      <c r="AG91">
        <v>0</v>
      </c>
      <c r="AH91">
        <v>100</v>
      </c>
      <c r="AI91">
        <v>0</v>
      </c>
      <c r="AJ91">
        <v>200</v>
      </c>
      <c r="AK91">
        <v>0</v>
      </c>
      <c r="AL91">
        <v>79.489999999999995</v>
      </c>
      <c r="AM91">
        <v>5.6</v>
      </c>
      <c r="AN91">
        <v>48.13</v>
      </c>
      <c r="AO91">
        <v>81.61</v>
      </c>
      <c r="AP91">
        <v>34.03</v>
      </c>
    </row>
    <row r="92" spans="7:42">
      <c r="G92" t="s">
        <v>134</v>
      </c>
      <c r="H92" s="73">
        <v>0.53</v>
      </c>
      <c r="I92" s="46">
        <v>0</v>
      </c>
      <c r="J92" s="46">
        <v>5.6</v>
      </c>
      <c r="K92" s="46">
        <v>48.13</v>
      </c>
      <c r="L92" s="46">
        <v>0</v>
      </c>
      <c r="M92" s="74">
        <v>0</v>
      </c>
      <c r="N92" s="73">
        <v>343.86</v>
      </c>
      <c r="O92" s="46">
        <v>234.03</v>
      </c>
      <c r="P92" s="46">
        <v>200</v>
      </c>
      <c r="Q92" s="46">
        <v>0</v>
      </c>
      <c r="R92" s="46">
        <v>0</v>
      </c>
      <c r="S92" s="74">
        <v>0</v>
      </c>
      <c r="W92">
        <v>57.76</v>
      </c>
      <c r="X92">
        <v>0</v>
      </c>
      <c r="Y92">
        <v>100</v>
      </c>
      <c r="Z92">
        <v>50</v>
      </c>
      <c r="AA92">
        <v>0</v>
      </c>
      <c r="AB92">
        <v>0</v>
      </c>
      <c r="AC92">
        <v>0.53</v>
      </c>
      <c r="AD92">
        <v>25</v>
      </c>
      <c r="AE92">
        <v>0</v>
      </c>
      <c r="AF92">
        <v>50</v>
      </c>
      <c r="AG92">
        <v>0</v>
      </c>
      <c r="AH92">
        <v>100</v>
      </c>
      <c r="AI92">
        <v>0</v>
      </c>
      <c r="AJ92">
        <v>200</v>
      </c>
      <c r="AK92">
        <v>0</v>
      </c>
      <c r="AL92">
        <v>79.489999999999995</v>
      </c>
      <c r="AM92">
        <v>5.6</v>
      </c>
      <c r="AN92">
        <v>48.13</v>
      </c>
      <c r="AO92">
        <v>81.61</v>
      </c>
      <c r="AP92">
        <v>34.03</v>
      </c>
    </row>
    <row r="93" spans="7:42">
      <c r="G93" t="s">
        <v>135</v>
      </c>
      <c r="H93" s="73">
        <v>0.53</v>
      </c>
      <c r="I93" s="46">
        <v>0</v>
      </c>
      <c r="J93" s="46">
        <v>5.6</v>
      </c>
      <c r="K93" s="46">
        <v>48.13</v>
      </c>
      <c r="L93" s="46">
        <v>0</v>
      </c>
      <c r="M93" s="74">
        <v>0</v>
      </c>
      <c r="N93" s="73">
        <v>343.86</v>
      </c>
      <c r="O93" s="46">
        <v>234.03</v>
      </c>
      <c r="P93" s="46">
        <v>200</v>
      </c>
      <c r="Q93" s="46">
        <v>0</v>
      </c>
      <c r="R93" s="46">
        <v>0</v>
      </c>
      <c r="S93" s="74">
        <v>0</v>
      </c>
      <c r="W93">
        <v>57.76</v>
      </c>
      <c r="X93">
        <v>0</v>
      </c>
      <c r="Y93">
        <v>100</v>
      </c>
      <c r="Z93">
        <v>50</v>
      </c>
      <c r="AA93">
        <v>0</v>
      </c>
      <c r="AB93">
        <v>0</v>
      </c>
      <c r="AC93">
        <v>0.53</v>
      </c>
      <c r="AD93">
        <v>25</v>
      </c>
      <c r="AE93">
        <v>0</v>
      </c>
      <c r="AF93">
        <v>50</v>
      </c>
      <c r="AG93">
        <v>0</v>
      </c>
      <c r="AH93">
        <v>100</v>
      </c>
      <c r="AI93">
        <v>0</v>
      </c>
      <c r="AJ93">
        <v>200</v>
      </c>
      <c r="AK93">
        <v>0</v>
      </c>
      <c r="AL93">
        <v>79.489999999999995</v>
      </c>
      <c r="AM93">
        <v>5.6</v>
      </c>
      <c r="AN93">
        <v>48.13</v>
      </c>
      <c r="AO93">
        <v>81.61</v>
      </c>
      <c r="AP93">
        <v>34.03</v>
      </c>
    </row>
    <row r="94" spans="7:42">
      <c r="G94" t="s">
        <v>136</v>
      </c>
      <c r="H94" s="73">
        <v>0.53</v>
      </c>
      <c r="I94" s="46">
        <v>0</v>
      </c>
      <c r="J94" s="46">
        <v>5.6</v>
      </c>
      <c r="K94" s="46">
        <v>48.13</v>
      </c>
      <c r="L94" s="46">
        <v>0</v>
      </c>
      <c r="M94" s="74">
        <v>0</v>
      </c>
      <c r="N94" s="73">
        <v>343.86</v>
      </c>
      <c r="O94" s="46">
        <v>234.03</v>
      </c>
      <c r="P94" s="46">
        <v>200</v>
      </c>
      <c r="Q94" s="46">
        <v>0</v>
      </c>
      <c r="R94" s="46">
        <v>0</v>
      </c>
      <c r="S94" s="74">
        <v>0</v>
      </c>
      <c r="W94">
        <v>57.76</v>
      </c>
      <c r="X94">
        <v>0</v>
      </c>
      <c r="Y94">
        <v>100</v>
      </c>
      <c r="Z94">
        <v>50</v>
      </c>
      <c r="AA94">
        <v>0</v>
      </c>
      <c r="AB94">
        <v>0</v>
      </c>
      <c r="AC94">
        <v>0.53</v>
      </c>
      <c r="AD94">
        <v>25</v>
      </c>
      <c r="AE94">
        <v>0</v>
      </c>
      <c r="AF94">
        <v>50</v>
      </c>
      <c r="AG94">
        <v>0</v>
      </c>
      <c r="AH94">
        <v>100</v>
      </c>
      <c r="AI94">
        <v>0</v>
      </c>
      <c r="AJ94">
        <v>200</v>
      </c>
      <c r="AK94">
        <v>0</v>
      </c>
      <c r="AL94">
        <v>79.489999999999995</v>
      </c>
      <c r="AM94">
        <v>5.6</v>
      </c>
      <c r="AN94">
        <v>48.13</v>
      </c>
      <c r="AO94">
        <v>81.61</v>
      </c>
      <c r="AP94">
        <v>34.03</v>
      </c>
    </row>
    <row r="95" spans="7:42">
      <c r="G95" t="s">
        <v>137</v>
      </c>
      <c r="H95" s="73">
        <v>0.48</v>
      </c>
      <c r="I95" s="46">
        <v>0</v>
      </c>
      <c r="J95" s="46">
        <v>5.7</v>
      </c>
      <c r="K95" s="46">
        <v>48.13</v>
      </c>
      <c r="L95" s="46">
        <v>0</v>
      </c>
      <c r="M95" s="74">
        <v>0</v>
      </c>
      <c r="N95" s="73">
        <v>286.10000000000002</v>
      </c>
      <c r="O95" s="46">
        <v>234.03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100</v>
      </c>
      <c r="Z95">
        <v>50</v>
      </c>
      <c r="AA95">
        <v>0</v>
      </c>
      <c r="AB95">
        <v>0</v>
      </c>
      <c r="AC95">
        <v>0.48</v>
      </c>
      <c r="AD95">
        <v>25</v>
      </c>
      <c r="AE95">
        <v>0</v>
      </c>
      <c r="AF95">
        <v>50</v>
      </c>
      <c r="AG95">
        <v>0</v>
      </c>
      <c r="AH95">
        <v>100</v>
      </c>
      <c r="AI95">
        <v>0</v>
      </c>
      <c r="AJ95">
        <v>200</v>
      </c>
      <c r="AK95">
        <v>0</v>
      </c>
      <c r="AL95">
        <v>79.489999999999995</v>
      </c>
      <c r="AM95">
        <v>5.7</v>
      </c>
      <c r="AN95">
        <v>48.13</v>
      </c>
      <c r="AO95">
        <v>81.61</v>
      </c>
      <c r="AP95">
        <v>34.03</v>
      </c>
    </row>
    <row r="96" spans="7:42">
      <c r="G96" t="s">
        <v>138</v>
      </c>
      <c r="H96" s="73">
        <v>0.48</v>
      </c>
      <c r="I96" s="46">
        <v>0</v>
      </c>
      <c r="J96" s="46">
        <v>5.7</v>
      </c>
      <c r="K96" s="46">
        <v>48.13</v>
      </c>
      <c r="L96" s="46">
        <v>0</v>
      </c>
      <c r="M96" s="74">
        <v>0</v>
      </c>
      <c r="N96" s="73">
        <v>286.10000000000002</v>
      </c>
      <c r="O96" s="46">
        <v>234.03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100</v>
      </c>
      <c r="Z96">
        <v>50</v>
      </c>
      <c r="AA96">
        <v>0</v>
      </c>
      <c r="AB96">
        <v>0</v>
      </c>
      <c r="AC96">
        <v>0.48</v>
      </c>
      <c r="AD96">
        <v>25</v>
      </c>
      <c r="AE96">
        <v>0</v>
      </c>
      <c r="AF96">
        <v>50</v>
      </c>
      <c r="AG96">
        <v>0</v>
      </c>
      <c r="AH96">
        <v>100</v>
      </c>
      <c r="AI96">
        <v>0</v>
      </c>
      <c r="AJ96">
        <v>200</v>
      </c>
      <c r="AK96">
        <v>0</v>
      </c>
      <c r="AL96">
        <v>79.489999999999995</v>
      </c>
      <c r="AM96">
        <v>5.7</v>
      </c>
      <c r="AN96">
        <v>48.13</v>
      </c>
      <c r="AO96">
        <v>81.61</v>
      </c>
      <c r="AP96">
        <v>34.03</v>
      </c>
    </row>
    <row r="97" spans="1:133">
      <c r="G97" t="s">
        <v>139</v>
      </c>
      <c r="H97" s="73">
        <v>0.48</v>
      </c>
      <c r="I97" s="46">
        <v>0</v>
      </c>
      <c r="J97" s="46">
        <v>5.7</v>
      </c>
      <c r="K97" s="46">
        <v>48.13</v>
      </c>
      <c r="L97" s="46">
        <v>0</v>
      </c>
      <c r="M97" s="74">
        <v>0</v>
      </c>
      <c r="N97" s="73">
        <v>286.10000000000002</v>
      </c>
      <c r="O97" s="46">
        <v>234.03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100</v>
      </c>
      <c r="Z97">
        <v>50</v>
      </c>
      <c r="AA97">
        <v>0</v>
      </c>
      <c r="AB97">
        <v>0</v>
      </c>
      <c r="AC97">
        <v>0.48</v>
      </c>
      <c r="AD97">
        <v>25</v>
      </c>
      <c r="AE97">
        <v>0</v>
      </c>
      <c r="AF97">
        <v>50</v>
      </c>
      <c r="AG97">
        <v>0</v>
      </c>
      <c r="AH97">
        <v>100</v>
      </c>
      <c r="AI97">
        <v>0</v>
      </c>
      <c r="AJ97">
        <v>200</v>
      </c>
      <c r="AK97">
        <v>0</v>
      </c>
      <c r="AL97">
        <v>79.489999999999995</v>
      </c>
      <c r="AM97">
        <v>5.7</v>
      </c>
      <c r="AN97">
        <v>48.13</v>
      </c>
      <c r="AO97">
        <v>81.61</v>
      </c>
      <c r="AP97">
        <v>34.03</v>
      </c>
    </row>
    <row r="98" spans="1:133">
      <c r="G98" t="s">
        <v>140</v>
      </c>
      <c r="H98" s="73">
        <v>0.48</v>
      </c>
      <c r="I98" s="46">
        <v>0</v>
      </c>
      <c r="J98" s="46">
        <v>5.7</v>
      </c>
      <c r="K98" s="46">
        <v>48.13</v>
      </c>
      <c r="L98" s="46">
        <v>0</v>
      </c>
      <c r="M98" s="74">
        <v>0</v>
      </c>
      <c r="N98" s="73">
        <v>286.10000000000002</v>
      </c>
      <c r="O98" s="46">
        <v>234.03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100</v>
      </c>
      <c r="Z98">
        <v>50</v>
      </c>
      <c r="AA98">
        <v>0</v>
      </c>
      <c r="AB98">
        <v>0</v>
      </c>
      <c r="AC98">
        <v>0.48</v>
      </c>
      <c r="AD98">
        <v>25</v>
      </c>
      <c r="AE98">
        <v>0</v>
      </c>
      <c r="AF98">
        <v>50</v>
      </c>
      <c r="AG98">
        <v>0</v>
      </c>
      <c r="AH98">
        <v>100</v>
      </c>
      <c r="AI98">
        <v>0</v>
      </c>
      <c r="AJ98">
        <v>200</v>
      </c>
      <c r="AK98">
        <v>0</v>
      </c>
      <c r="AL98">
        <v>79.489999999999995</v>
      </c>
      <c r="AM98">
        <v>5.7</v>
      </c>
      <c r="AN98">
        <v>48.13</v>
      </c>
      <c r="AO98">
        <v>81.61</v>
      </c>
      <c r="AP98">
        <v>34.03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1.5430000000000017E-2</v>
      </c>
      <c r="I99" s="69">
        <f t="shared" ref="I99:BU99" si="1">SUM(I3:I98)/4000</f>
        <v>0</v>
      </c>
      <c r="J99" s="69">
        <f t="shared" si="1"/>
        <v>0.12739000000000014</v>
      </c>
      <c r="K99" s="69">
        <f t="shared" si="1"/>
        <v>1.4719000000000011</v>
      </c>
      <c r="L99" s="69">
        <f t="shared" si="1"/>
        <v>6.2352499999999984E-2</v>
      </c>
      <c r="M99" s="69">
        <f t="shared" si="1"/>
        <v>0</v>
      </c>
      <c r="N99" s="68">
        <f t="shared" si="1"/>
        <v>6.0511599999999968</v>
      </c>
      <c r="O99" s="69">
        <f t="shared" si="1"/>
        <v>3.5722400000000016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0.2888</v>
      </c>
      <c r="X99">
        <f t="shared" si="1"/>
        <v>6.2352499999999984E-2</v>
      </c>
      <c r="Y99">
        <f t="shared" si="1"/>
        <v>0.9</v>
      </c>
      <c r="Z99">
        <f t="shared" si="1"/>
        <v>1.2</v>
      </c>
      <c r="AA99">
        <f t="shared" si="1"/>
        <v>0.1</v>
      </c>
      <c r="AB99">
        <f t="shared" si="1"/>
        <v>2.2735600000000029</v>
      </c>
      <c r="AC99">
        <f t="shared" si="1"/>
        <v>1.5430000000000017E-2</v>
      </c>
      <c r="AD99">
        <f t="shared" si="1"/>
        <v>0.6</v>
      </c>
      <c r="AE99">
        <f t="shared" si="1"/>
        <v>0.12996000000000002</v>
      </c>
      <c r="AF99">
        <f t="shared" si="1"/>
        <v>1.2</v>
      </c>
      <c r="AG99">
        <f t="shared" si="1"/>
        <v>7.8505000000000005E-2</v>
      </c>
      <c r="AH99">
        <f t="shared" si="1"/>
        <v>1.5</v>
      </c>
      <c r="AI99">
        <f t="shared" si="1"/>
        <v>0</v>
      </c>
      <c r="AJ99">
        <f t="shared" si="1"/>
        <v>3.4</v>
      </c>
      <c r="AK99">
        <f t="shared" si="1"/>
        <v>0.10831499999999998</v>
      </c>
      <c r="AL99">
        <f t="shared" si="1"/>
        <v>0.6359199999999996</v>
      </c>
      <c r="AM99">
        <f t="shared" si="1"/>
        <v>0.12739000000000014</v>
      </c>
      <c r="AN99">
        <f t="shared" si="1"/>
        <v>1.1551200000000019</v>
      </c>
      <c r="AO99">
        <f t="shared" si="1"/>
        <v>0.6528799999999999</v>
      </c>
      <c r="AP99">
        <f t="shared" si="1"/>
        <v>0.27223999999999982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551</v>
      </c>
      <c r="AG100" t="s">
        <v>553</v>
      </c>
      <c r="AH100" t="s">
        <v>554</v>
      </c>
      <c r="AI100" t="s">
        <v>556</v>
      </c>
      <c r="AJ100" t="s">
        <v>558</v>
      </c>
      <c r="AK100" t="s">
        <v>559</v>
      </c>
      <c r="AL100" t="s">
        <v>560</v>
      </c>
      <c r="AM100" t="s">
        <v>562</v>
      </c>
      <c r="AN100" t="s">
        <v>564</v>
      </c>
      <c r="AO100" t="s">
        <v>565</v>
      </c>
      <c r="AP100" t="s">
        <v>566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567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124.17</v>
      </c>
      <c r="K3" s="53">
        <v>0</v>
      </c>
      <c r="L3" s="53">
        <v>1.44</v>
      </c>
      <c r="M3" s="72">
        <v>2.7</v>
      </c>
      <c r="N3" s="71">
        <v>-33</v>
      </c>
      <c r="O3" s="53">
        <v>-95</v>
      </c>
      <c r="P3" s="53">
        <v>0</v>
      </c>
      <c r="Q3" s="53">
        <v>0</v>
      </c>
      <c r="R3" s="53">
        <v>0</v>
      </c>
      <c r="S3" s="72">
        <v>0</v>
      </c>
      <c r="T3" t="s">
        <v>567</v>
      </c>
      <c r="U3" s="73">
        <v>-128.5</v>
      </c>
      <c r="V3" s="74">
        <v>128.31</v>
      </c>
      <c r="W3">
        <v>-33</v>
      </c>
      <c r="X3">
        <v>-95</v>
      </c>
      <c r="Y3">
        <v>-0.5</v>
      </c>
      <c r="Z3">
        <v>1.44</v>
      </c>
      <c r="AA3">
        <v>2.7</v>
      </c>
      <c r="AB3">
        <v>124.17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66.42</v>
      </c>
      <c r="K4" s="46">
        <v>0</v>
      </c>
      <c r="L4" s="46">
        <v>1.44</v>
      </c>
      <c r="M4" s="74">
        <v>0</v>
      </c>
      <c r="N4" s="73">
        <v>-30</v>
      </c>
      <c r="O4" s="46">
        <v>-95</v>
      </c>
      <c r="P4" s="46">
        <v>0</v>
      </c>
      <c r="Q4" s="46">
        <v>0</v>
      </c>
      <c r="R4" s="46">
        <v>0</v>
      </c>
      <c r="S4" s="74">
        <v>0</v>
      </c>
      <c r="U4" s="73">
        <v>-125.5</v>
      </c>
      <c r="V4" s="74">
        <v>67.86</v>
      </c>
      <c r="W4">
        <v>-30</v>
      </c>
      <c r="X4">
        <v>-95</v>
      </c>
      <c r="Y4">
        <v>-0.5</v>
      </c>
      <c r="Z4">
        <v>1.44</v>
      </c>
      <c r="AA4">
        <v>0</v>
      </c>
      <c r="AB4">
        <v>66.42</v>
      </c>
    </row>
    <row r="5" spans="1:28">
      <c r="G5" t="s">
        <v>47</v>
      </c>
      <c r="H5" s="73">
        <v>0</v>
      </c>
      <c r="I5" s="46">
        <v>0</v>
      </c>
      <c r="J5" s="46">
        <v>48.13</v>
      </c>
      <c r="K5" s="46">
        <v>0</v>
      </c>
      <c r="L5" s="46">
        <v>1.35</v>
      </c>
      <c r="M5" s="74">
        <v>0</v>
      </c>
      <c r="N5" s="73">
        <v>-20</v>
      </c>
      <c r="O5" s="46">
        <v>-55</v>
      </c>
      <c r="P5" s="46">
        <v>0</v>
      </c>
      <c r="Q5" s="46">
        <v>0</v>
      </c>
      <c r="R5" s="46">
        <v>0</v>
      </c>
      <c r="S5" s="74">
        <v>0</v>
      </c>
      <c r="U5" s="73">
        <v>-75.5</v>
      </c>
      <c r="V5" s="74">
        <v>49.48</v>
      </c>
      <c r="W5">
        <v>-20</v>
      </c>
      <c r="X5">
        <v>-55</v>
      </c>
      <c r="Y5">
        <v>-0.5</v>
      </c>
      <c r="Z5">
        <v>1.35</v>
      </c>
      <c r="AA5">
        <v>0</v>
      </c>
      <c r="AB5">
        <v>48.13</v>
      </c>
    </row>
    <row r="6" spans="1:28">
      <c r="G6" t="s">
        <v>48</v>
      </c>
      <c r="H6" s="73">
        <v>0</v>
      </c>
      <c r="I6" s="46">
        <v>0</v>
      </c>
      <c r="J6" s="46">
        <v>48.13</v>
      </c>
      <c r="K6" s="46">
        <v>0</v>
      </c>
      <c r="L6" s="46">
        <v>1.25</v>
      </c>
      <c r="M6" s="74">
        <v>0</v>
      </c>
      <c r="N6" s="73">
        <v>-4</v>
      </c>
      <c r="O6" s="46">
        <v>-55</v>
      </c>
      <c r="P6" s="46">
        <v>0</v>
      </c>
      <c r="Q6" s="46">
        <v>0</v>
      </c>
      <c r="R6" s="46">
        <v>0</v>
      </c>
      <c r="S6" s="74">
        <v>0</v>
      </c>
      <c r="U6" s="73">
        <v>-59.5</v>
      </c>
      <c r="V6" s="74">
        <v>49.38</v>
      </c>
      <c r="W6">
        <v>-4</v>
      </c>
      <c r="X6">
        <v>-55</v>
      </c>
      <c r="Y6">
        <v>-0.5</v>
      </c>
      <c r="Z6">
        <v>1.25</v>
      </c>
      <c r="AA6">
        <v>0</v>
      </c>
      <c r="AB6">
        <v>48.13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1.25</v>
      </c>
      <c r="M7" s="74">
        <v>0</v>
      </c>
      <c r="N7" s="73">
        <v>-17</v>
      </c>
      <c r="O7" s="46">
        <v>0</v>
      </c>
      <c r="P7" s="46">
        <v>-90</v>
      </c>
      <c r="Q7" s="46">
        <v>0</v>
      </c>
      <c r="R7" s="46">
        <v>0</v>
      </c>
      <c r="S7" s="74">
        <v>0</v>
      </c>
      <c r="U7" s="73">
        <v>-107.5</v>
      </c>
      <c r="V7" s="74">
        <v>1.25</v>
      </c>
      <c r="W7">
        <v>-17</v>
      </c>
      <c r="X7">
        <v>0</v>
      </c>
      <c r="Y7">
        <v>-0.5</v>
      </c>
      <c r="Z7">
        <v>1.25</v>
      </c>
      <c r="AA7">
        <v>0</v>
      </c>
      <c r="AB7">
        <v>-90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1.25</v>
      </c>
      <c r="M8" s="74">
        <v>0</v>
      </c>
      <c r="N8" s="73">
        <v>-34</v>
      </c>
      <c r="O8" s="46">
        <v>0</v>
      </c>
      <c r="P8" s="46">
        <v>-25</v>
      </c>
      <c r="Q8" s="46">
        <v>0</v>
      </c>
      <c r="R8" s="46">
        <v>0</v>
      </c>
      <c r="S8" s="74">
        <v>0</v>
      </c>
      <c r="U8" s="73">
        <v>-59.5</v>
      </c>
      <c r="V8" s="74">
        <v>1.25</v>
      </c>
      <c r="W8">
        <v>-34</v>
      </c>
      <c r="X8">
        <v>0</v>
      </c>
      <c r="Y8">
        <v>-0.5</v>
      </c>
      <c r="Z8">
        <v>1.25</v>
      </c>
      <c r="AA8">
        <v>0</v>
      </c>
      <c r="AB8">
        <v>-25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1.25</v>
      </c>
      <c r="M9" s="74">
        <v>0</v>
      </c>
      <c r="N9" s="73">
        <v>-58</v>
      </c>
      <c r="O9" s="46">
        <v>0</v>
      </c>
      <c r="P9" s="46">
        <v>-19</v>
      </c>
      <c r="Q9" s="46">
        <v>0</v>
      </c>
      <c r="R9" s="46">
        <v>0</v>
      </c>
      <c r="S9" s="74">
        <v>0</v>
      </c>
      <c r="U9" s="73">
        <v>-77.5</v>
      </c>
      <c r="V9" s="74">
        <v>1.25</v>
      </c>
      <c r="W9">
        <v>-58</v>
      </c>
      <c r="X9">
        <v>0</v>
      </c>
      <c r="Y9">
        <v>-0.5</v>
      </c>
      <c r="Z9">
        <v>1.25</v>
      </c>
      <c r="AA9">
        <v>0</v>
      </c>
      <c r="AB9">
        <v>-19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1.25</v>
      </c>
      <c r="M10" s="74">
        <v>0</v>
      </c>
      <c r="N10" s="73">
        <v>-59</v>
      </c>
      <c r="O10" s="46">
        <v>0</v>
      </c>
      <c r="P10" s="46">
        <v>-13</v>
      </c>
      <c r="Q10" s="46">
        <v>0</v>
      </c>
      <c r="R10" s="46">
        <v>0</v>
      </c>
      <c r="S10" s="74">
        <v>0</v>
      </c>
      <c r="U10" s="73">
        <v>-72.5</v>
      </c>
      <c r="V10" s="74">
        <v>1.25</v>
      </c>
      <c r="W10">
        <v>-59</v>
      </c>
      <c r="X10">
        <v>0</v>
      </c>
      <c r="Y10">
        <v>-0.5</v>
      </c>
      <c r="Z10">
        <v>1.25</v>
      </c>
      <c r="AA10">
        <v>0</v>
      </c>
      <c r="AB10">
        <v>-13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1.25</v>
      </c>
      <c r="M11" s="74">
        <v>0</v>
      </c>
      <c r="N11" s="73">
        <v>-81</v>
      </c>
      <c r="O11" s="46">
        <v>0</v>
      </c>
      <c r="P11" s="46">
        <v>-32</v>
      </c>
      <c r="Q11" s="46">
        <v>0</v>
      </c>
      <c r="R11" s="46">
        <v>0</v>
      </c>
      <c r="S11" s="74">
        <v>0</v>
      </c>
      <c r="U11" s="73">
        <v>-113.5</v>
      </c>
      <c r="V11" s="74">
        <v>1.25</v>
      </c>
      <c r="W11">
        <v>-81</v>
      </c>
      <c r="X11">
        <v>0</v>
      </c>
      <c r="Y11">
        <v>-0.5</v>
      </c>
      <c r="Z11">
        <v>1.25</v>
      </c>
      <c r="AA11">
        <v>0</v>
      </c>
      <c r="AB11">
        <v>-32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1.25</v>
      </c>
      <c r="M12" s="74">
        <v>0</v>
      </c>
      <c r="N12" s="73">
        <v>-99</v>
      </c>
      <c r="O12" s="46">
        <v>0</v>
      </c>
      <c r="P12" s="46">
        <v>-25</v>
      </c>
      <c r="Q12" s="46">
        <v>0</v>
      </c>
      <c r="R12" s="46">
        <v>0</v>
      </c>
      <c r="S12" s="74">
        <v>0</v>
      </c>
      <c r="U12" s="73">
        <v>-124.5</v>
      </c>
      <c r="V12" s="74">
        <v>1.25</v>
      </c>
      <c r="W12">
        <v>-99</v>
      </c>
      <c r="X12">
        <v>0</v>
      </c>
      <c r="Y12">
        <v>-0.5</v>
      </c>
      <c r="Z12">
        <v>1.25</v>
      </c>
      <c r="AA12">
        <v>0</v>
      </c>
      <c r="AB12">
        <v>-25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1.25</v>
      </c>
      <c r="M13" s="74">
        <v>0</v>
      </c>
      <c r="N13" s="73">
        <v>-111</v>
      </c>
      <c r="O13" s="46">
        <v>0</v>
      </c>
      <c r="P13" s="46">
        <v>-35</v>
      </c>
      <c r="Q13" s="46">
        <v>0</v>
      </c>
      <c r="R13" s="46">
        <v>0</v>
      </c>
      <c r="S13" s="74">
        <v>0</v>
      </c>
      <c r="U13" s="73">
        <v>-146.5</v>
      </c>
      <c r="V13" s="74">
        <v>1.25</v>
      </c>
      <c r="W13">
        <v>-111</v>
      </c>
      <c r="X13">
        <v>0</v>
      </c>
      <c r="Y13">
        <v>-0.5</v>
      </c>
      <c r="Z13">
        <v>1.25</v>
      </c>
      <c r="AA13">
        <v>0</v>
      </c>
      <c r="AB13">
        <v>-35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1.25</v>
      </c>
      <c r="M14" s="74">
        <v>0</v>
      </c>
      <c r="N14" s="73">
        <v>-134</v>
      </c>
      <c r="O14" s="46">
        <v>0</v>
      </c>
      <c r="P14" s="46">
        <v>-43</v>
      </c>
      <c r="Q14" s="46">
        <v>0</v>
      </c>
      <c r="R14" s="46">
        <v>0</v>
      </c>
      <c r="S14" s="74">
        <v>0</v>
      </c>
      <c r="U14" s="73">
        <v>-177.5</v>
      </c>
      <c r="V14" s="74">
        <v>1.25</v>
      </c>
      <c r="W14">
        <v>-134</v>
      </c>
      <c r="X14">
        <v>0</v>
      </c>
      <c r="Y14">
        <v>-0.5</v>
      </c>
      <c r="Z14">
        <v>1.25</v>
      </c>
      <c r="AA14">
        <v>0</v>
      </c>
      <c r="AB14">
        <v>-43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1.25</v>
      </c>
      <c r="M15" s="74">
        <v>0</v>
      </c>
      <c r="N15" s="73">
        <v>-107</v>
      </c>
      <c r="O15" s="46">
        <v>0</v>
      </c>
      <c r="P15" s="46">
        <v>-52</v>
      </c>
      <c r="Q15" s="46">
        <v>0</v>
      </c>
      <c r="R15" s="46">
        <v>0</v>
      </c>
      <c r="S15" s="74">
        <v>0</v>
      </c>
      <c r="U15" s="73">
        <v>-159.5</v>
      </c>
      <c r="V15" s="74">
        <v>1.25</v>
      </c>
      <c r="W15">
        <v>-107</v>
      </c>
      <c r="X15">
        <v>0</v>
      </c>
      <c r="Y15">
        <v>-0.5</v>
      </c>
      <c r="Z15">
        <v>1.25</v>
      </c>
      <c r="AA15">
        <v>0</v>
      </c>
      <c r="AB15">
        <v>-52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1.25</v>
      </c>
      <c r="M16" s="74">
        <v>0</v>
      </c>
      <c r="N16" s="73">
        <v>-130</v>
      </c>
      <c r="O16" s="46">
        <v>-10</v>
      </c>
      <c r="P16" s="46">
        <v>-53</v>
      </c>
      <c r="Q16" s="46">
        <v>0</v>
      </c>
      <c r="R16" s="46">
        <v>0</v>
      </c>
      <c r="S16" s="74">
        <v>0</v>
      </c>
      <c r="U16" s="73">
        <v>-193.5</v>
      </c>
      <c r="V16" s="74">
        <v>1.25</v>
      </c>
      <c r="W16">
        <v>-130</v>
      </c>
      <c r="X16">
        <v>-10</v>
      </c>
      <c r="Y16">
        <v>-0.5</v>
      </c>
      <c r="Z16">
        <v>1.25</v>
      </c>
      <c r="AA16">
        <v>0</v>
      </c>
      <c r="AB16">
        <v>-53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1.25</v>
      </c>
      <c r="M17" s="74">
        <v>0</v>
      </c>
      <c r="N17" s="73">
        <v>-56</v>
      </c>
      <c r="O17" s="46">
        <v>0</v>
      </c>
      <c r="P17" s="46">
        <v>-53</v>
      </c>
      <c r="Q17" s="46">
        <v>0</v>
      </c>
      <c r="R17" s="46">
        <v>0</v>
      </c>
      <c r="S17" s="74">
        <v>0</v>
      </c>
      <c r="U17" s="73">
        <v>-109.5</v>
      </c>
      <c r="V17" s="74">
        <v>1.25</v>
      </c>
      <c r="W17">
        <v>-56</v>
      </c>
      <c r="X17">
        <v>0</v>
      </c>
      <c r="Y17">
        <v>-0.5</v>
      </c>
      <c r="Z17">
        <v>1.25</v>
      </c>
      <c r="AA17">
        <v>0</v>
      </c>
      <c r="AB17">
        <v>-53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1.44</v>
      </c>
      <c r="M18" s="74">
        <v>0</v>
      </c>
      <c r="N18" s="73">
        <v>-60</v>
      </c>
      <c r="O18" s="46">
        <v>0</v>
      </c>
      <c r="P18" s="46">
        <v>-51</v>
      </c>
      <c r="Q18" s="46">
        <v>0</v>
      </c>
      <c r="R18" s="46">
        <v>0</v>
      </c>
      <c r="S18" s="74">
        <v>0</v>
      </c>
      <c r="U18" s="73">
        <v>-111.5</v>
      </c>
      <c r="V18" s="74">
        <v>1.44</v>
      </c>
      <c r="W18">
        <v>-60</v>
      </c>
      <c r="X18">
        <v>0</v>
      </c>
      <c r="Y18">
        <v>-0.5</v>
      </c>
      <c r="Z18">
        <v>1.44</v>
      </c>
      <c r="AA18">
        <v>0</v>
      </c>
      <c r="AB18">
        <v>-51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1.44</v>
      </c>
      <c r="M19" s="74">
        <v>0</v>
      </c>
      <c r="N19" s="73">
        <v>-42</v>
      </c>
      <c r="O19" s="46">
        <v>-15</v>
      </c>
      <c r="P19" s="46">
        <v>-52</v>
      </c>
      <c r="Q19" s="46">
        <v>0</v>
      </c>
      <c r="R19" s="46">
        <v>0</v>
      </c>
      <c r="S19" s="74">
        <v>0</v>
      </c>
      <c r="U19" s="73">
        <v>-109.5</v>
      </c>
      <c r="V19" s="74">
        <v>1.44</v>
      </c>
      <c r="W19">
        <v>-42</v>
      </c>
      <c r="X19">
        <v>-15</v>
      </c>
      <c r="Y19">
        <v>-0.5</v>
      </c>
      <c r="Z19">
        <v>1.44</v>
      </c>
      <c r="AA19">
        <v>0</v>
      </c>
      <c r="AB19">
        <v>-52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1.44</v>
      </c>
      <c r="M20" s="74">
        <v>0</v>
      </c>
      <c r="N20" s="73">
        <v>-23</v>
      </c>
      <c r="O20" s="46">
        <v>-35</v>
      </c>
      <c r="P20" s="46">
        <v>-36</v>
      </c>
      <c r="Q20" s="46">
        <v>0</v>
      </c>
      <c r="R20" s="46">
        <v>0</v>
      </c>
      <c r="S20" s="74">
        <v>0</v>
      </c>
      <c r="U20" s="73">
        <v>-94.5</v>
      </c>
      <c r="V20" s="74">
        <v>1.44</v>
      </c>
      <c r="W20">
        <v>-23</v>
      </c>
      <c r="X20">
        <v>-35</v>
      </c>
      <c r="Y20">
        <v>-0.5</v>
      </c>
      <c r="Z20">
        <v>1.44</v>
      </c>
      <c r="AA20">
        <v>0</v>
      </c>
      <c r="AB20">
        <v>-36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2.41</v>
      </c>
      <c r="M21" s="74">
        <v>0</v>
      </c>
      <c r="N21" s="73">
        <v>0</v>
      </c>
      <c r="O21" s="46">
        <v>-52</v>
      </c>
      <c r="P21" s="46">
        <v>-38</v>
      </c>
      <c r="Q21" s="46">
        <v>0</v>
      </c>
      <c r="R21" s="46">
        <v>0</v>
      </c>
      <c r="S21" s="74">
        <v>0</v>
      </c>
      <c r="U21" s="73">
        <v>-90.5</v>
      </c>
      <c r="V21" s="74">
        <v>2.41</v>
      </c>
      <c r="W21">
        <v>0</v>
      </c>
      <c r="X21">
        <v>-52</v>
      </c>
      <c r="Y21">
        <v>-0.5</v>
      </c>
      <c r="Z21">
        <v>2.41</v>
      </c>
      <c r="AA21">
        <v>0</v>
      </c>
      <c r="AB21">
        <v>-38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2.89</v>
      </c>
      <c r="M22" s="74">
        <v>0</v>
      </c>
      <c r="N22" s="73">
        <v>-49</v>
      </c>
      <c r="O22" s="46">
        <v>-28</v>
      </c>
      <c r="P22" s="46">
        <v>-34</v>
      </c>
      <c r="Q22" s="46">
        <v>0</v>
      </c>
      <c r="R22" s="46">
        <v>0</v>
      </c>
      <c r="S22" s="74">
        <v>0</v>
      </c>
      <c r="U22" s="73">
        <v>-111.5</v>
      </c>
      <c r="V22" s="74">
        <v>2.89</v>
      </c>
      <c r="W22">
        <v>-49</v>
      </c>
      <c r="X22">
        <v>-28</v>
      </c>
      <c r="Y22">
        <v>-0.5</v>
      </c>
      <c r="Z22">
        <v>2.89</v>
      </c>
      <c r="AA22">
        <v>0</v>
      </c>
      <c r="AB22">
        <v>-34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4.62</v>
      </c>
      <c r="M23" s="74">
        <v>0</v>
      </c>
      <c r="N23" s="73">
        <v>-96</v>
      </c>
      <c r="O23" s="46">
        <v>-80</v>
      </c>
      <c r="P23" s="46">
        <v>-37</v>
      </c>
      <c r="Q23" s="46">
        <v>0</v>
      </c>
      <c r="R23" s="46">
        <v>0</v>
      </c>
      <c r="S23" s="74">
        <v>0</v>
      </c>
      <c r="U23" s="73">
        <v>-213.5</v>
      </c>
      <c r="V23" s="74">
        <v>4.62</v>
      </c>
      <c r="W23">
        <v>-96</v>
      </c>
      <c r="X23">
        <v>-80</v>
      </c>
      <c r="Y23">
        <v>-0.5</v>
      </c>
      <c r="Z23">
        <v>4.62</v>
      </c>
      <c r="AA23">
        <v>0</v>
      </c>
      <c r="AB23">
        <v>-37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6.26</v>
      </c>
      <c r="M24" s="74">
        <v>0</v>
      </c>
      <c r="N24" s="73">
        <v>-62</v>
      </c>
      <c r="O24" s="46">
        <v>-75</v>
      </c>
      <c r="P24" s="46">
        <v>-43</v>
      </c>
      <c r="Q24" s="46">
        <v>0</v>
      </c>
      <c r="R24" s="46">
        <v>0</v>
      </c>
      <c r="S24" s="74">
        <v>0</v>
      </c>
      <c r="U24" s="73">
        <v>-180.5</v>
      </c>
      <c r="V24" s="74">
        <v>6.26</v>
      </c>
      <c r="W24">
        <v>-62</v>
      </c>
      <c r="X24">
        <v>-75</v>
      </c>
      <c r="Y24">
        <v>-0.5</v>
      </c>
      <c r="Z24">
        <v>6.26</v>
      </c>
      <c r="AA24">
        <v>0</v>
      </c>
      <c r="AB24">
        <v>-43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7.99</v>
      </c>
      <c r="M25" s="74">
        <v>0</v>
      </c>
      <c r="N25" s="73">
        <v>-24</v>
      </c>
      <c r="O25" s="46">
        <v>-75</v>
      </c>
      <c r="P25" s="46">
        <v>-35</v>
      </c>
      <c r="Q25" s="46">
        <v>0</v>
      </c>
      <c r="R25" s="46">
        <v>0</v>
      </c>
      <c r="S25" s="74">
        <v>0</v>
      </c>
      <c r="U25" s="73">
        <v>-134.5</v>
      </c>
      <c r="V25" s="74">
        <v>7.99</v>
      </c>
      <c r="W25">
        <v>-24</v>
      </c>
      <c r="X25">
        <v>-75</v>
      </c>
      <c r="Y25">
        <v>-0.5</v>
      </c>
      <c r="Z25">
        <v>7.99</v>
      </c>
      <c r="AA25">
        <v>0</v>
      </c>
      <c r="AB25">
        <v>-35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8.66</v>
      </c>
      <c r="M26" s="74">
        <v>0</v>
      </c>
      <c r="N26" s="73">
        <v>-24</v>
      </c>
      <c r="O26" s="46">
        <v>-95</v>
      </c>
      <c r="P26" s="46">
        <v>-57</v>
      </c>
      <c r="Q26" s="46">
        <v>0</v>
      </c>
      <c r="R26" s="46">
        <v>0</v>
      </c>
      <c r="S26" s="74">
        <v>0</v>
      </c>
      <c r="U26" s="73">
        <v>-176.5</v>
      </c>
      <c r="V26" s="74">
        <v>8.66</v>
      </c>
      <c r="W26">
        <v>-24</v>
      </c>
      <c r="X26">
        <v>-95</v>
      </c>
      <c r="Y26">
        <v>-0.5</v>
      </c>
      <c r="Z26">
        <v>8.66</v>
      </c>
      <c r="AA26">
        <v>0</v>
      </c>
      <c r="AB26">
        <v>-57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11.07</v>
      </c>
      <c r="M27" s="74">
        <v>0</v>
      </c>
      <c r="N27" s="73">
        <v>0</v>
      </c>
      <c r="O27" s="46">
        <v>-118</v>
      </c>
      <c r="P27" s="46">
        <v>-34</v>
      </c>
      <c r="Q27" s="46">
        <v>0</v>
      </c>
      <c r="R27" s="46">
        <v>0</v>
      </c>
      <c r="S27" s="74">
        <v>0</v>
      </c>
      <c r="U27" s="73">
        <v>-152.5</v>
      </c>
      <c r="V27" s="74">
        <v>11.07</v>
      </c>
      <c r="W27">
        <v>0</v>
      </c>
      <c r="X27">
        <v>-118</v>
      </c>
      <c r="Y27">
        <v>-0.5</v>
      </c>
      <c r="Z27">
        <v>11.07</v>
      </c>
      <c r="AA27">
        <v>0</v>
      </c>
      <c r="AB27">
        <v>-34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12.03</v>
      </c>
      <c r="M28" s="74">
        <v>0</v>
      </c>
      <c r="N28" s="73">
        <v>-12</v>
      </c>
      <c r="O28" s="46">
        <v>-82</v>
      </c>
      <c r="P28" s="46">
        <v>-107</v>
      </c>
      <c r="Q28" s="46">
        <v>0</v>
      </c>
      <c r="R28" s="46">
        <v>0</v>
      </c>
      <c r="S28" s="74">
        <v>0</v>
      </c>
      <c r="U28" s="73">
        <v>-201.5</v>
      </c>
      <c r="V28" s="74">
        <v>12.03</v>
      </c>
      <c r="W28">
        <v>-12</v>
      </c>
      <c r="X28">
        <v>-82</v>
      </c>
      <c r="Y28">
        <v>-0.5</v>
      </c>
      <c r="Z28">
        <v>12.03</v>
      </c>
      <c r="AA28">
        <v>0</v>
      </c>
      <c r="AB28">
        <v>-107</v>
      </c>
    </row>
    <row r="29" spans="7:28">
      <c r="G29" t="s">
        <v>71</v>
      </c>
      <c r="H29" s="73">
        <v>37.54</v>
      </c>
      <c r="I29" s="46">
        <v>0</v>
      </c>
      <c r="J29" s="46">
        <v>18.29</v>
      </c>
      <c r="K29" s="46">
        <v>0</v>
      </c>
      <c r="L29" s="46">
        <v>12.51</v>
      </c>
      <c r="M29" s="74">
        <v>0.1</v>
      </c>
      <c r="N29" s="73">
        <v>0</v>
      </c>
      <c r="O29" s="46">
        <v>-64</v>
      </c>
      <c r="P29" s="46">
        <v>0</v>
      </c>
      <c r="Q29" s="46">
        <v>0</v>
      </c>
      <c r="R29" s="46">
        <v>0</v>
      </c>
      <c r="S29" s="74">
        <v>0</v>
      </c>
      <c r="U29" s="73">
        <v>-64.5</v>
      </c>
      <c r="V29" s="74">
        <v>68.44</v>
      </c>
      <c r="W29">
        <v>37.54</v>
      </c>
      <c r="X29">
        <v>-64</v>
      </c>
      <c r="Y29">
        <v>-0.5</v>
      </c>
      <c r="Z29">
        <v>12.51</v>
      </c>
      <c r="AA29">
        <v>0.1</v>
      </c>
      <c r="AB29">
        <v>18.29</v>
      </c>
    </row>
    <row r="30" spans="7:28">
      <c r="G30" t="s">
        <v>72</v>
      </c>
      <c r="H30" s="73">
        <v>57.75</v>
      </c>
      <c r="I30" s="46">
        <v>0</v>
      </c>
      <c r="J30" s="46">
        <v>43.32</v>
      </c>
      <c r="K30" s="46">
        <v>0</v>
      </c>
      <c r="L30" s="46">
        <v>13.48</v>
      </c>
      <c r="M30" s="74">
        <v>0</v>
      </c>
      <c r="N30" s="73">
        <v>0</v>
      </c>
      <c r="O30" s="46">
        <v>-55</v>
      </c>
      <c r="P30" s="46">
        <v>0</v>
      </c>
      <c r="Q30" s="46">
        <v>0</v>
      </c>
      <c r="R30" s="46">
        <v>0</v>
      </c>
      <c r="S30" s="74">
        <v>0</v>
      </c>
      <c r="U30" s="73">
        <v>-55.5</v>
      </c>
      <c r="V30" s="74">
        <v>114.55</v>
      </c>
      <c r="W30">
        <v>57.75</v>
      </c>
      <c r="X30">
        <v>-55</v>
      </c>
      <c r="Y30">
        <v>-0.5</v>
      </c>
      <c r="Z30">
        <v>13.48</v>
      </c>
      <c r="AA30">
        <v>0</v>
      </c>
      <c r="AB30">
        <v>43.32</v>
      </c>
    </row>
    <row r="31" spans="7:28">
      <c r="G31" t="s">
        <v>73</v>
      </c>
      <c r="H31" s="73">
        <v>52.94</v>
      </c>
      <c r="I31" s="46">
        <v>0</v>
      </c>
      <c r="J31" s="46">
        <v>19.25</v>
      </c>
      <c r="K31" s="46">
        <v>0</v>
      </c>
      <c r="L31" s="46">
        <v>14.44</v>
      </c>
      <c r="M31" s="74">
        <v>0</v>
      </c>
      <c r="N31" s="73">
        <v>0</v>
      </c>
      <c r="O31" s="46">
        <v>-93</v>
      </c>
      <c r="P31" s="46">
        <v>0</v>
      </c>
      <c r="Q31" s="46">
        <v>0</v>
      </c>
      <c r="R31" s="46">
        <v>0</v>
      </c>
      <c r="S31" s="74">
        <v>0</v>
      </c>
      <c r="U31" s="73">
        <v>-93.5</v>
      </c>
      <c r="V31" s="74">
        <v>86.63</v>
      </c>
      <c r="W31">
        <v>52.94</v>
      </c>
      <c r="X31">
        <v>-93</v>
      </c>
      <c r="Y31">
        <v>-0.5</v>
      </c>
      <c r="Z31">
        <v>14.44</v>
      </c>
      <c r="AA31">
        <v>0</v>
      </c>
      <c r="AB31">
        <v>19.25</v>
      </c>
    </row>
    <row r="32" spans="7:28">
      <c r="G32" t="s">
        <v>74</v>
      </c>
      <c r="H32" s="73">
        <v>31.77</v>
      </c>
      <c r="I32" s="46">
        <v>0</v>
      </c>
      <c r="J32" s="46">
        <v>19.25</v>
      </c>
      <c r="K32" s="46">
        <v>0</v>
      </c>
      <c r="L32" s="46">
        <v>15.4</v>
      </c>
      <c r="M32" s="74">
        <v>0</v>
      </c>
      <c r="N32" s="73">
        <v>0</v>
      </c>
      <c r="O32" s="46">
        <v>-95</v>
      </c>
      <c r="P32" s="46">
        <v>0</v>
      </c>
      <c r="Q32" s="46">
        <v>0</v>
      </c>
      <c r="R32" s="46">
        <v>0</v>
      </c>
      <c r="S32" s="74">
        <v>0</v>
      </c>
      <c r="U32" s="73">
        <v>-95.5</v>
      </c>
      <c r="V32" s="74">
        <v>66.42</v>
      </c>
      <c r="W32">
        <v>31.77</v>
      </c>
      <c r="X32">
        <v>-95</v>
      </c>
      <c r="Y32">
        <v>-0.5</v>
      </c>
      <c r="Z32">
        <v>15.4</v>
      </c>
      <c r="AA32">
        <v>0</v>
      </c>
      <c r="AB32">
        <v>19.25</v>
      </c>
    </row>
    <row r="33" spans="7:28">
      <c r="G33" t="s">
        <v>75</v>
      </c>
      <c r="H33" s="73">
        <v>0</v>
      </c>
      <c r="I33" s="46">
        <v>0</v>
      </c>
      <c r="J33" s="46">
        <v>38.51</v>
      </c>
      <c r="K33" s="46">
        <v>0</v>
      </c>
      <c r="L33" s="46">
        <v>15.4</v>
      </c>
      <c r="M33" s="74">
        <v>0</v>
      </c>
      <c r="N33" s="73">
        <v>-10</v>
      </c>
      <c r="O33" s="46">
        <v>-63</v>
      </c>
      <c r="P33" s="46">
        <v>0</v>
      </c>
      <c r="Q33" s="46">
        <v>0</v>
      </c>
      <c r="R33" s="46">
        <v>0</v>
      </c>
      <c r="S33" s="74">
        <v>0</v>
      </c>
      <c r="U33" s="73">
        <v>-73.5</v>
      </c>
      <c r="V33" s="74">
        <v>53.91</v>
      </c>
      <c r="W33">
        <v>-10</v>
      </c>
      <c r="X33">
        <v>-63</v>
      </c>
      <c r="Y33">
        <v>-0.5</v>
      </c>
      <c r="Z33">
        <v>15.4</v>
      </c>
      <c r="AA33">
        <v>0</v>
      </c>
      <c r="AB33">
        <v>38.51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14.44</v>
      </c>
      <c r="M34" s="74">
        <v>0</v>
      </c>
      <c r="N34" s="73">
        <v>-10</v>
      </c>
      <c r="O34" s="46">
        <v>-68</v>
      </c>
      <c r="P34" s="46">
        <v>0</v>
      </c>
      <c r="Q34" s="46">
        <v>0</v>
      </c>
      <c r="R34" s="46">
        <v>0</v>
      </c>
      <c r="S34" s="74">
        <v>0</v>
      </c>
      <c r="U34" s="73">
        <v>-78.5</v>
      </c>
      <c r="V34" s="74">
        <v>14.44</v>
      </c>
      <c r="W34">
        <v>-10</v>
      </c>
      <c r="X34">
        <v>-68</v>
      </c>
      <c r="Y34">
        <v>-0.5</v>
      </c>
      <c r="Z34">
        <v>14.44</v>
      </c>
      <c r="AA34">
        <v>0</v>
      </c>
      <c r="AB34">
        <v>0</v>
      </c>
    </row>
    <row r="35" spans="7:28">
      <c r="G35" t="s">
        <v>77</v>
      </c>
      <c r="H35" s="73">
        <v>65.459999999999994</v>
      </c>
      <c r="I35" s="46">
        <v>0</v>
      </c>
      <c r="J35" s="46">
        <v>0</v>
      </c>
      <c r="K35" s="46">
        <v>0</v>
      </c>
      <c r="L35" s="46">
        <v>14.44</v>
      </c>
      <c r="M35" s="74">
        <v>0</v>
      </c>
      <c r="N35" s="73">
        <v>0</v>
      </c>
      <c r="O35" s="46">
        <v>-59</v>
      </c>
      <c r="P35" s="46">
        <v>0</v>
      </c>
      <c r="Q35" s="46">
        <v>0</v>
      </c>
      <c r="R35" s="46">
        <v>0</v>
      </c>
      <c r="S35" s="74">
        <v>0</v>
      </c>
      <c r="U35" s="73">
        <v>-59.5</v>
      </c>
      <c r="V35" s="74">
        <v>79.900000000000006</v>
      </c>
      <c r="W35">
        <v>65.459999999999994</v>
      </c>
      <c r="X35">
        <v>-59</v>
      </c>
      <c r="Y35">
        <v>-0.5</v>
      </c>
      <c r="Z35">
        <v>14.44</v>
      </c>
      <c r="AA35">
        <v>0</v>
      </c>
      <c r="AB35">
        <v>0</v>
      </c>
    </row>
    <row r="36" spans="7:28">
      <c r="G36" t="s">
        <v>78</v>
      </c>
      <c r="H36" s="73">
        <v>72.19</v>
      </c>
      <c r="I36" s="46">
        <v>0</v>
      </c>
      <c r="J36" s="46">
        <v>0</v>
      </c>
      <c r="K36" s="46">
        <v>0</v>
      </c>
      <c r="L36" s="46">
        <v>13.48</v>
      </c>
      <c r="M36" s="74">
        <v>0</v>
      </c>
      <c r="N36" s="73">
        <v>0</v>
      </c>
      <c r="O36" s="46">
        <v>-53</v>
      </c>
      <c r="P36" s="46">
        <v>0</v>
      </c>
      <c r="Q36" s="46">
        <v>0</v>
      </c>
      <c r="R36" s="46">
        <v>0</v>
      </c>
      <c r="S36" s="74">
        <v>0</v>
      </c>
      <c r="U36" s="73">
        <v>-53.5</v>
      </c>
      <c r="V36" s="74">
        <v>85.67</v>
      </c>
      <c r="W36">
        <v>72.19</v>
      </c>
      <c r="X36">
        <v>-53</v>
      </c>
      <c r="Y36">
        <v>-0.5</v>
      </c>
      <c r="Z36">
        <v>13.48</v>
      </c>
      <c r="AA36">
        <v>0</v>
      </c>
      <c r="AB36">
        <v>0</v>
      </c>
    </row>
    <row r="37" spans="7:28">
      <c r="G37" t="s">
        <v>79</v>
      </c>
      <c r="H37" s="73">
        <v>84.71</v>
      </c>
      <c r="I37" s="46">
        <v>0</v>
      </c>
      <c r="J37" s="46">
        <v>19.25</v>
      </c>
      <c r="K37" s="46">
        <v>0</v>
      </c>
      <c r="L37" s="46">
        <v>12.51</v>
      </c>
      <c r="M37" s="74">
        <v>0</v>
      </c>
      <c r="N37" s="73">
        <v>0</v>
      </c>
      <c r="O37" s="46">
        <v>-63</v>
      </c>
      <c r="P37" s="46">
        <v>0</v>
      </c>
      <c r="Q37" s="46">
        <v>0</v>
      </c>
      <c r="R37" s="46">
        <v>0</v>
      </c>
      <c r="S37" s="74">
        <v>0</v>
      </c>
      <c r="U37" s="73">
        <v>-63.5</v>
      </c>
      <c r="V37" s="74">
        <v>116.47</v>
      </c>
      <c r="W37">
        <v>84.71</v>
      </c>
      <c r="X37">
        <v>-63</v>
      </c>
      <c r="Y37">
        <v>-0.5</v>
      </c>
      <c r="Z37">
        <v>12.51</v>
      </c>
      <c r="AA37">
        <v>0</v>
      </c>
      <c r="AB37">
        <v>19.25</v>
      </c>
    </row>
    <row r="38" spans="7:28">
      <c r="G38" t="s">
        <v>80</v>
      </c>
      <c r="H38" s="73">
        <v>78.94</v>
      </c>
      <c r="I38" s="46">
        <v>0</v>
      </c>
      <c r="J38" s="46">
        <v>19.25</v>
      </c>
      <c r="K38" s="46">
        <v>0</v>
      </c>
      <c r="L38" s="46">
        <v>11.07</v>
      </c>
      <c r="M38" s="74">
        <v>0</v>
      </c>
      <c r="N38" s="73">
        <v>0</v>
      </c>
      <c r="O38" s="46">
        <v>-75</v>
      </c>
      <c r="P38" s="46">
        <v>0</v>
      </c>
      <c r="Q38" s="46">
        <v>0</v>
      </c>
      <c r="R38" s="46">
        <v>0</v>
      </c>
      <c r="S38" s="74">
        <v>0</v>
      </c>
      <c r="U38" s="73">
        <v>-75.5</v>
      </c>
      <c r="V38" s="74">
        <v>109.26</v>
      </c>
      <c r="W38">
        <v>78.94</v>
      </c>
      <c r="X38">
        <v>-75</v>
      </c>
      <c r="Y38">
        <v>-0.5</v>
      </c>
      <c r="Z38">
        <v>11.07</v>
      </c>
      <c r="AA38">
        <v>0</v>
      </c>
      <c r="AB38">
        <v>19.25</v>
      </c>
    </row>
    <row r="39" spans="7:28">
      <c r="G39" t="s">
        <v>81</v>
      </c>
      <c r="H39" s="73">
        <v>47.18</v>
      </c>
      <c r="I39" s="46">
        <v>0</v>
      </c>
      <c r="J39" s="46">
        <v>42.35</v>
      </c>
      <c r="K39" s="46">
        <v>0</v>
      </c>
      <c r="L39" s="46">
        <v>9.14</v>
      </c>
      <c r="M39" s="74">
        <v>0</v>
      </c>
      <c r="N39" s="73">
        <v>0</v>
      </c>
      <c r="O39" s="46">
        <v>-67</v>
      </c>
      <c r="P39" s="46">
        <v>0</v>
      </c>
      <c r="Q39" s="46">
        <v>0</v>
      </c>
      <c r="R39" s="46">
        <v>0</v>
      </c>
      <c r="S39" s="74">
        <v>0</v>
      </c>
      <c r="U39" s="73">
        <v>-67.5</v>
      </c>
      <c r="V39" s="74">
        <v>98.67</v>
      </c>
      <c r="W39">
        <v>47.18</v>
      </c>
      <c r="X39">
        <v>-67</v>
      </c>
      <c r="Y39">
        <v>-0.5</v>
      </c>
      <c r="Z39">
        <v>9.14</v>
      </c>
      <c r="AA39">
        <v>0</v>
      </c>
      <c r="AB39">
        <v>42.35</v>
      </c>
    </row>
    <row r="40" spans="7:28">
      <c r="G40" t="s">
        <v>82</v>
      </c>
      <c r="H40" s="73">
        <v>22.14</v>
      </c>
      <c r="I40" s="46">
        <v>0</v>
      </c>
      <c r="J40" s="46">
        <v>37.54</v>
      </c>
      <c r="K40" s="46">
        <v>0</v>
      </c>
      <c r="L40" s="46">
        <v>8.18</v>
      </c>
      <c r="M40" s="74">
        <v>0</v>
      </c>
      <c r="N40" s="73">
        <v>0</v>
      </c>
      <c r="O40" s="46">
        <v>-34</v>
      </c>
      <c r="P40" s="46">
        <v>0</v>
      </c>
      <c r="Q40" s="46">
        <v>0</v>
      </c>
      <c r="R40" s="46">
        <v>0</v>
      </c>
      <c r="S40" s="74">
        <v>0</v>
      </c>
      <c r="U40" s="73">
        <v>-34.5</v>
      </c>
      <c r="V40" s="74">
        <v>67.86</v>
      </c>
      <c r="W40">
        <v>22.14</v>
      </c>
      <c r="X40">
        <v>-34</v>
      </c>
      <c r="Y40">
        <v>-0.5</v>
      </c>
      <c r="Z40">
        <v>8.18</v>
      </c>
      <c r="AA40">
        <v>0</v>
      </c>
      <c r="AB40">
        <v>37.54</v>
      </c>
    </row>
    <row r="41" spans="7:28">
      <c r="G41" t="s">
        <v>83</v>
      </c>
      <c r="H41" s="73">
        <v>0</v>
      </c>
      <c r="I41" s="46">
        <v>0</v>
      </c>
      <c r="J41" s="46">
        <v>29.84</v>
      </c>
      <c r="K41" s="46">
        <v>0</v>
      </c>
      <c r="L41" s="46">
        <v>6.26</v>
      </c>
      <c r="M41" s="74">
        <v>0</v>
      </c>
      <c r="N41" s="73">
        <v>0</v>
      </c>
      <c r="O41" s="46">
        <v>-40</v>
      </c>
      <c r="P41" s="46">
        <v>0</v>
      </c>
      <c r="Q41" s="46">
        <v>0</v>
      </c>
      <c r="R41" s="46">
        <v>0</v>
      </c>
      <c r="S41" s="74">
        <v>0</v>
      </c>
      <c r="U41" s="73">
        <v>-40.5</v>
      </c>
      <c r="V41" s="74">
        <v>36.1</v>
      </c>
      <c r="W41">
        <v>0</v>
      </c>
      <c r="X41">
        <v>-40</v>
      </c>
      <c r="Y41">
        <v>-0.5</v>
      </c>
      <c r="Z41">
        <v>6.26</v>
      </c>
      <c r="AA41">
        <v>0</v>
      </c>
      <c r="AB41">
        <v>29.84</v>
      </c>
    </row>
    <row r="42" spans="7:28">
      <c r="G42" t="s">
        <v>84</v>
      </c>
      <c r="H42" s="73">
        <v>0</v>
      </c>
      <c r="I42" s="46">
        <v>0</v>
      </c>
      <c r="J42" s="46">
        <v>24.06</v>
      </c>
      <c r="K42" s="46">
        <v>0</v>
      </c>
      <c r="L42" s="46">
        <v>5.78</v>
      </c>
      <c r="M42" s="74">
        <v>0</v>
      </c>
      <c r="N42" s="73">
        <v>-21</v>
      </c>
      <c r="O42" s="46">
        <v>-40</v>
      </c>
      <c r="P42" s="46">
        <v>0</v>
      </c>
      <c r="Q42" s="46">
        <v>0</v>
      </c>
      <c r="R42" s="46">
        <v>0</v>
      </c>
      <c r="S42" s="74">
        <v>0</v>
      </c>
      <c r="U42" s="73">
        <v>-61.5</v>
      </c>
      <c r="V42" s="74">
        <v>29.84</v>
      </c>
      <c r="W42">
        <v>-21</v>
      </c>
      <c r="X42">
        <v>-40</v>
      </c>
      <c r="Y42">
        <v>-0.5</v>
      </c>
      <c r="Z42">
        <v>5.78</v>
      </c>
      <c r="AA42">
        <v>0</v>
      </c>
      <c r="AB42">
        <v>24.06</v>
      </c>
    </row>
    <row r="43" spans="7:28">
      <c r="G43" t="s">
        <v>85</v>
      </c>
      <c r="H43" s="73">
        <v>0</v>
      </c>
      <c r="I43" s="46">
        <v>0</v>
      </c>
      <c r="J43" s="46">
        <v>18.29</v>
      </c>
      <c r="K43" s="46">
        <v>0</v>
      </c>
      <c r="L43" s="46">
        <v>5.29</v>
      </c>
      <c r="M43" s="74">
        <v>0</v>
      </c>
      <c r="N43" s="73">
        <v>-33</v>
      </c>
      <c r="O43" s="46">
        <v>-71</v>
      </c>
      <c r="P43" s="46">
        <v>0</v>
      </c>
      <c r="Q43" s="46">
        <v>0</v>
      </c>
      <c r="R43" s="46">
        <v>0</v>
      </c>
      <c r="S43" s="74">
        <v>0</v>
      </c>
      <c r="U43" s="73">
        <v>-104.5</v>
      </c>
      <c r="V43" s="74">
        <v>23.58</v>
      </c>
      <c r="W43">
        <v>-33</v>
      </c>
      <c r="X43">
        <v>-71</v>
      </c>
      <c r="Y43">
        <v>-0.5</v>
      </c>
      <c r="Z43">
        <v>5.29</v>
      </c>
      <c r="AA43">
        <v>0</v>
      </c>
      <c r="AB43">
        <v>18.29</v>
      </c>
    </row>
    <row r="44" spans="7:28">
      <c r="G44" t="s">
        <v>86</v>
      </c>
      <c r="H44" s="73">
        <v>0</v>
      </c>
      <c r="I44" s="46">
        <v>0</v>
      </c>
      <c r="J44" s="46">
        <v>19.25</v>
      </c>
      <c r="K44" s="46">
        <v>0</v>
      </c>
      <c r="L44" s="46">
        <v>4.1399999999999997</v>
      </c>
      <c r="M44" s="74">
        <v>0</v>
      </c>
      <c r="N44" s="73">
        <v>-11</v>
      </c>
      <c r="O44" s="46">
        <v>-74</v>
      </c>
      <c r="P44" s="46">
        <v>0</v>
      </c>
      <c r="Q44" s="46">
        <v>0</v>
      </c>
      <c r="R44" s="46">
        <v>0</v>
      </c>
      <c r="S44" s="74">
        <v>0</v>
      </c>
      <c r="U44" s="73">
        <v>-85.5</v>
      </c>
      <c r="V44" s="74">
        <v>23.39</v>
      </c>
      <c r="W44">
        <v>-11</v>
      </c>
      <c r="X44">
        <v>-74</v>
      </c>
      <c r="Y44">
        <v>-0.5</v>
      </c>
      <c r="Z44">
        <v>4.1399999999999997</v>
      </c>
      <c r="AA44">
        <v>0</v>
      </c>
      <c r="AB44">
        <v>19.25</v>
      </c>
    </row>
    <row r="45" spans="7:28">
      <c r="G45" t="s">
        <v>87</v>
      </c>
      <c r="H45" s="73">
        <v>33.69</v>
      </c>
      <c r="I45" s="46">
        <v>0</v>
      </c>
      <c r="J45" s="46">
        <v>25.03</v>
      </c>
      <c r="K45" s="46">
        <v>0</v>
      </c>
      <c r="L45" s="46">
        <v>2.89</v>
      </c>
      <c r="M45" s="74">
        <v>0</v>
      </c>
      <c r="N45" s="73">
        <v>0</v>
      </c>
      <c r="O45" s="46">
        <v>-95</v>
      </c>
      <c r="P45" s="46">
        <v>0</v>
      </c>
      <c r="Q45" s="46">
        <v>0</v>
      </c>
      <c r="R45" s="46">
        <v>0</v>
      </c>
      <c r="S45" s="74">
        <v>0</v>
      </c>
      <c r="U45" s="73">
        <v>-95.5</v>
      </c>
      <c r="V45" s="74">
        <v>61.61</v>
      </c>
      <c r="W45">
        <v>33.69</v>
      </c>
      <c r="X45">
        <v>-95</v>
      </c>
      <c r="Y45">
        <v>-0.5</v>
      </c>
      <c r="Z45">
        <v>2.89</v>
      </c>
      <c r="AA45">
        <v>0</v>
      </c>
      <c r="AB45">
        <v>25.03</v>
      </c>
    </row>
    <row r="46" spans="7:28">
      <c r="G46" t="s">
        <v>88</v>
      </c>
      <c r="H46" s="73">
        <v>59.68</v>
      </c>
      <c r="I46" s="46">
        <v>0</v>
      </c>
      <c r="J46" s="46">
        <v>18.29</v>
      </c>
      <c r="K46" s="46">
        <v>0</v>
      </c>
      <c r="L46" s="46">
        <v>2.41</v>
      </c>
      <c r="M46" s="74">
        <v>0</v>
      </c>
      <c r="N46" s="73">
        <v>0</v>
      </c>
      <c r="O46" s="46">
        <v>-95</v>
      </c>
      <c r="P46" s="46">
        <v>0</v>
      </c>
      <c r="Q46" s="46">
        <v>0</v>
      </c>
      <c r="R46" s="46">
        <v>0</v>
      </c>
      <c r="S46" s="74">
        <v>0</v>
      </c>
      <c r="U46" s="73">
        <v>-95.5</v>
      </c>
      <c r="V46" s="74">
        <v>80.38</v>
      </c>
      <c r="W46">
        <v>59.68</v>
      </c>
      <c r="X46">
        <v>-95</v>
      </c>
      <c r="Y46">
        <v>-0.5</v>
      </c>
      <c r="Z46">
        <v>2.41</v>
      </c>
      <c r="AA46">
        <v>0</v>
      </c>
      <c r="AB46">
        <v>18.29</v>
      </c>
    </row>
    <row r="47" spans="7:28">
      <c r="G47" t="s">
        <v>89</v>
      </c>
      <c r="H47" s="73">
        <v>37.54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-95</v>
      </c>
      <c r="P47" s="46">
        <v>0</v>
      </c>
      <c r="Q47" s="46">
        <v>0</v>
      </c>
      <c r="R47" s="46">
        <v>0</v>
      </c>
      <c r="S47" s="74">
        <v>0</v>
      </c>
      <c r="U47" s="73">
        <v>-95.5</v>
      </c>
      <c r="V47" s="74">
        <v>37.54</v>
      </c>
      <c r="W47">
        <v>37.54</v>
      </c>
      <c r="X47">
        <v>-95</v>
      </c>
      <c r="Y47">
        <v>-0.5</v>
      </c>
      <c r="Z47">
        <v>0</v>
      </c>
      <c r="AA47">
        <v>0</v>
      </c>
      <c r="AB47">
        <v>0</v>
      </c>
    </row>
    <row r="48" spans="7:28">
      <c r="G48" t="s">
        <v>90</v>
      </c>
      <c r="H48" s="73">
        <v>24.07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-75</v>
      </c>
      <c r="P48" s="46">
        <v>0</v>
      </c>
      <c r="Q48" s="46">
        <v>0</v>
      </c>
      <c r="R48" s="46">
        <v>-1</v>
      </c>
      <c r="S48" s="74">
        <v>0</v>
      </c>
      <c r="U48" s="73">
        <v>-76.5</v>
      </c>
      <c r="V48" s="74">
        <v>24.06</v>
      </c>
      <c r="W48">
        <v>24.07</v>
      </c>
      <c r="X48">
        <v>-75</v>
      </c>
      <c r="Y48">
        <v>-0.5</v>
      </c>
      <c r="Z48">
        <v>-1</v>
      </c>
      <c r="AA48">
        <v>0</v>
      </c>
      <c r="AB48">
        <v>0</v>
      </c>
    </row>
    <row r="49" spans="7:28">
      <c r="G49" t="s">
        <v>91</v>
      </c>
      <c r="H49" s="73">
        <v>26.95</v>
      </c>
      <c r="I49" s="46">
        <v>0</v>
      </c>
      <c r="J49" s="46">
        <v>14.44</v>
      </c>
      <c r="K49" s="46">
        <v>0</v>
      </c>
      <c r="L49" s="46">
        <v>0</v>
      </c>
      <c r="M49" s="74">
        <v>0</v>
      </c>
      <c r="N49" s="73">
        <v>0</v>
      </c>
      <c r="O49" s="46">
        <v>-62</v>
      </c>
      <c r="P49" s="46">
        <v>0</v>
      </c>
      <c r="Q49" s="46">
        <v>0</v>
      </c>
      <c r="R49" s="46">
        <v>-1</v>
      </c>
      <c r="S49" s="74">
        <v>0</v>
      </c>
      <c r="U49" s="73">
        <v>-63.5</v>
      </c>
      <c r="V49" s="74">
        <v>41.39</v>
      </c>
      <c r="W49">
        <v>26.95</v>
      </c>
      <c r="X49">
        <v>-62</v>
      </c>
      <c r="Y49">
        <v>-0.5</v>
      </c>
      <c r="Z49">
        <v>-1</v>
      </c>
      <c r="AA49">
        <v>0</v>
      </c>
      <c r="AB49">
        <v>14.44</v>
      </c>
    </row>
    <row r="50" spans="7:28">
      <c r="G50" t="s">
        <v>92</v>
      </c>
      <c r="H50" s="73">
        <v>11.55</v>
      </c>
      <c r="I50" s="46">
        <v>0</v>
      </c>
      <c r="J50" s="46">
        <v>4.8099999999999996</v>
      </c>
      <c r="K50" s="46">
        <v>0</v>
      </c>
      <c r="L50" s="46">
        <v>0</v>
      </c>
      <c r="M50" s="74">
        <v>0</v>
      </c>
      <c r="N50" s="73">
        <v>0</v>
      </c>
      <c r="O50" s="46">
        <v>-64</v>
      </c>
      <c r="P50" s="46">
        <v>0</v>
      </c>
      <c r="Q50" s="46">
        <v>0</v>
      </c>
      <c r="R50" s="46">
        <v>-1</v>
      </c>
      <c r="S50" s="74">
        <v>0</v>
      </c>
      <c r="U50" s="73">
        <v>-65.5</v>
      </c>
      <c r="V50" s="74">
        <v>16.36</v>
      </c>
      <c r="W50">
        <v>11.55</v>
      </c>
      <c r="X50">
        <v>-64</v>
      </c>
      <c r="Y50">
        <v>-0.5</v>
      </c>
      <c r="Z50">
        <v>-1</v>
      </c>
      <c r="AA50">
        <v>0</v>
      </c>
      <c r="AB50">
        <v>4.8099999999999996</v>
      </c>
    </row>
    <row r="51" spans="7:28">
      <c r="G51" t="s">
        <v>93</v>
      </c>
      <c r="H51" s="73">
        <v>0</v>
      </c>
      <c r="I51" s="46">
        <v>0</v>
      </c>
      <c r="J51" s="46">
        <v>2.89</v>
      </c>
      <c r="K51" s="46">
        <v>0</v>
      </c>
      <c r="L51" s="46">
        <v>0</v>
      </c>
      <c r="M51" s="74">
        <v>0</v>
      </c>
      <c r="N51" s="73">
        <v>-40</v>
      </c>
      <c r="O51" s="46">
        <v>-69</v>
      </c>
      <c r="P51" s="46">
        <v>0</v>
      </c>
      <c r="Q51" s="46">
        <v>0</v>
      </c>
      <c r="R51" s="46">
        <v>-1.5</v>
      </c>
      <c r="S51" s="74">
        <v>0</v>
      </c>
      <c r="U51" s="73">
        <v>-111</v>
      </c>
      <c r="V51" s="74">
        <v>2.89</v>
      </c>
      <c r="W51">
        <v>-40</v>
      </c>
      <c r="X51">
        <v>-69</v>
      </c>
      <c r="Y51">
        <v>-0.5</v>
      </c>
      <c r="Z51">
        <v>-1.5</v>
      </c>
      <c r="AA51">
        <v>0</v>
      </c>
      <c r="AB51">
        <v>2.89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-55</v>
      </c>
      <c r="O52" s="46">
        <v>-68</v>
      </c>
      <c r="P52" s="46">
        <v>-24</v>
      </c>
      <c r="Q52" s="46">
        <v>0</v>
      </c>
      <c r="R52" s="46">
        <v>-2</v>
      </c>
      <c r="S52" s="74">
        <v>0</v>
      </c>
      <c r="U52" s="73">
        <v>-149.5</v>
      </c>
      <c r="V52" s="74">
        <v>0</v>
      </c>
      <c r="W52">
        <v>-55</v>
      </c>
      <c r="X52">
        <v>-68</v>
      </c>
      <c r="Y52">
        <v>-0.5</v>
      </c>
      <c r="Z52">
        <v>-2</v>
      </c>
      <c r="AA52">
        <v>0</v>
      </c>
      <c r="AB52">
        <v>-24</v>
      </c>
    </row>
    <row r="53" spans="7:28">
      <c r="G53" t="s">
        <v>95</v>
      </c>
      <c r="H53" s="73">
        <v>0</v>
      </c>
      <c r="I53" s="46">
        <v>0</v>
      </c>
      <c r="J53" s="46">
        <v>6.74</v>
      </c>
      <c r="K53" s="46">
        <v>0</v>
      </c>
      <c r="L53" s="46">
        <v>0</v>
      </c>
      <c r="M53" s="74">
        <v>0</v>
      </c>
      <c r="N53" s="73">
        <v>-98</v>
      </c>
      <c r="O53" s="46">
        <v>-88</v>
      </c>
      <c r="P53" s="46">
        <v>0</v>
      </c>
      <c r="Q53" s="46">
        <v>0</v>
      </c>
      <c r="R53" s="46">
        <v>-1</v>
      </c>
      <c r="S53" s="74">
        <v>0</v>
      </c>
      <c r="U53" s="73">
        <v>-187.5</v>
      </c>
      <c r="V53" s="74">
        <v>6.74</v>
      </c>
      <c r="W53">
        <v>-98</v>
      </c>
      <c r="X53">
        <v>-88</v>
      </c>
      <c r="Y53">
        <v>-0.5</v>
      </c>
      <c r="Z53">
        <v>-1</v>
      </c>
      <c r="AA53">
        <v>0</v>
      </c>
      <c r="AB53">
        <v>6.74</v>
      </c>
    </row>
    <row r="54" spans="7:28">
      <c r="G54" t="s">
        <v>96</v>
      </c>
      <c r="H54" s="73">
        <v>0</v>
      </c>
      <c r="I54" s="46">
        <v>0</v>
      </c>
      <c r="J54" s="46">
        <v>3.85</v>
      </c>
      <c r="K54" s="46">
        <v>0</v>
      </c>
      <c r="L54" s="46">
        <v>0</v>
      </c>
      <c r="M54" s="74">
        <v>0</v>
      </c>
      <c r="N54" s="73">
        <v>-54</v>
      </c>
      <c r="O54" s="46">
        <v>-94</v>
      </c>
      <c r="P54" s="46">
        <v>0</v>
      </c>
      <c r="Q54" s="46">
        <v>0</v>
      </c>
      <c r="R54" s="46">
        <v>-1</v>
      </c>
      <c r="S54" s="74">
        <v>0</v>
      </c>
      <c r="U54" s="73">
        <v>-149.5</v>
      </c>
      <c r="V54" s="74">
        <v>3.85</v>
      </c>
      <c r="W54">
        <v>-54</v>
      </c>
      <c r="X54">
        <v>-94</v>
      </c>
      <c r="Y54">
        <v>-0.5</v>
      </c>
      <c r="Z54">
        <v>-1</v>
      </c>
      <c r="AA54">
        <v>0</v>
      </c>
      <c r="AB54">
        <v>3.85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-70</v>
      </c>
      <c r="O55" s="46">
        <v>-90</v>
      </c>
      <c r="P55" s="46">
        <v>-28</v>
      </c>
      <c r="Q55" s="46">
        <v>0</v>
      </c>
      <c r="R55" s="46">
        <v>-2</v>
      </c>
      <c r="S55" s="74">
        <v>0</v>
      </c>
      <c r="U55" s="73">
        <v>-190.5</v>
      </c>
      <c r="V55" s="74">
        <v>0</v>
      </c>
      <c r="W55">
        <v>-70</v>
      </c>
      <c r="X55">
        <v>-90</v>
      </c>
      <c r="Y55">
        <v>-0.5</v>
      </c>
      <c r="Z55">
        <v>-2</v>
      </c>
      <c r="AA55">
        <v>0</v>
      </c>
      <c r="AB55">
        <v>-28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-56</v>
      </c>
      <c r="O56" s="46">
        <v>-90</v>
      </c>
      <c r="P56" s="46">
        <v>-8</v>
      </c>
      <c r="Q56" s="46">
        <v>0</v>
      </c>
      <c r="R56" s="46">
        <v>-2</v>
      </c>
      <c r="S56" s="74">
        <v>0</v>
      </c>
      <c r="U56" s="73">
        <v>-156.5</v>
      </c>
      <c r="V56" s="74">
        <v>0</v>
      </c>
      <c r="W56">
        <v>-56</v>
      </c>
      <c r="X56">
        <v>-90</v>
      </c>
      <c r="Y56">
        <v>-0.5</v>
      </c>
      <c r="Z56">
        <v>-2</v>
      </c>
      <c r="AA56">
        <v>0</v>
      </c>
      <c r="AB56">
        <v>-8</v>
      </c>
    </row>
    <row r="57" spans="7:28">
      <c r="G57" t="s">
        <v>99</v>
      </c>
      <c r="H57" s="73">
        <v>0</v>
      </c>
      <c r="I57" s="46">
        <v>0</v>
      </c>
      <c r="J57" s="46">
        <v>13.48</v>
      </c>
      <c r="K57" s="46">
        <v>0</v>
      </c>
      <c r="L57" s="46">
        <v>0</v>
      </c>
      <c r="M57" s="74">
        <v>0</v>
      </c>
      <c r="N57" s="73">
        <v>-70</v>
      </c>
      <c r="O57" s="46">
        <v>-77</v>
      </c>
      <c r="P57" s="46">
        <v>0</v>
      </c>
      <c r="Q57" s="46">
        <v>0</v>
      </c>
      <c r="R57" s="46">
        <v>-4</v>
      </c>
      <c r="S57" s="74">
        <v>0</v>
      </c>
      <c r="U57" s="73">
        <v>-151.5</v>
      </c>
      <c r="V57" s="74">
        <v>13.48</v>
      </c>
      <c r="W57">
        <v>-70</v>
      </c>
      <c r="X57">
        <v>-77</v>
      </c>
      <c r="Y57">
        <v>-0.5</v>
      </c>
      <c r="Z57">
        <v>-4</v>
      </c>
      <c r="AA57">
        <v>0</v>
      </c>
      <c r="AB57">
        <v>13.48</v>
      </c>
    </row>
    <row r="58" spans="7:28">
      <c r="G58" t="s">
        <v>100</v>
      </c>
      <c r="H58" s="73">
        <v>0</v>
      </c>
      <c r="I58" s="46">
        <v>0</v>
      </c>
      <c r="J58" s="46">
        <v>25.99</v>
      </c>
      <c r="K58" s="46">
        <v>0</v>
      </c>
      <c r="L58" s="46">
        <v>0</v>
      </c>
      <c r="M58" s="74">
        <v>0</v>
      </c>
      <c r="N58" s="73">
        <v>-69</v>
      </c>
      <c r="O58" s="46">
        <v>-79</v>
      </c>
      <c r="P58" s="46">
        <v>0</v>
      </c>
      <c r="Q58" s="46">
        <v>0</v>
      </c>
      <c r="R58" s="46">
        <v>-4</v>
      </c>
      <c r="S58" s="74">
        <v>0</v>
      </c>
      <c r="U58" s="73">
        <v>-152.5</v>
      </c>
      <c r="V58" s="74">
        <v>25.99</v>
      </c>
      <c r="W58">
        <v>-69</v>
      </c>
      <c r="X58">
        <v>-79</v>
      </c>
      <c r="Y58">
        <v>-0.5</v>
      </c>
      <c r="Z58">
        <v>-4</v>
      </c>
      <c r="AA58">
        <v>0</v>
      </c>
      <c r="AB58">
        <v>25.99</v>
      </c>
    </row>
    <row r="59" spans="7:28">
      <c r="G59" t="s">
        <v>101</v>
      </c>
      <c r="H59" s="73">
        <v>0</v>
      </c>
      <c r="I59" s="46">
        <v>0</v>
      </c>
      <c r="J59" s="46">
        <v>29.84</v>
      </c>
      <c r="K59" s="46">
        <v>0</v>
      </c>
      <c r="L59" s="46">
        <v>0</v>
      </c>
      <c r="M59" s="74">
        <v>0</v>
      </c>
      <c r="N59" s="73">
        <v>-51</v>
      </c>
      <c r="O59" s="46">
        <v>-84</v>
      </c>
      <c r="P59" s="46">
        <v>0</v>
      </c>
      <c r="Q59" s="46">
        <v>0</v>
      </c>
      <c r="R59" s="46">
        <v>-4</v>
      </c>
      <c r="S59" s="74">
        <v>0</v>
      </c>
      <c r="U59" s="73">
        <v>-139.5</v>
      </c>
      <c r="V59" s="74">
        <v>29.84</v>
      </c>
      <c r="W59">
        <v>-51</v>
      </c>
      <c r="X59">
        <v>-84</v>
      </c>
      <c r="Y59">
        <v>-0.5</v>
      </c>
      <c r="Z59">
        <v>-4</v>
      </c>
      <c r="AA59">
        <v>0</v>
      </c>
      <c r="AB59">
        <v>29.84</v>
      </c>
    </row>
    <row r="60" spans="7:28">
      <c r="G60" t="s">
        <v>102</v>
      </c>
      <c r="H60" s="73">
        <v>0</v>
      </c>
      <c r="I60" s="46">
        <v>0</v>
      </c>
      <c r="J60" s="46">
        <v>21.18</v>
      </c>
      <c r="K60" s="46">
        <v>0</v>
      </c>
      <c r="L60" s="46">
        <v>0</v>
      </c>
      <c r="M60" s="74">
        <v>0</v>
      </c>
      <c r="N60" s="73">
        <v>-59</v>
      </c>
      <c r="O60" s="46">
        <v>-88</v>
      </c>
      <c r="P60" s="46">
        <v>0</v>
      </c>
      <c r="Q60" s="46">
        <v>0</v>
      </c>
      <c r="R60" s="46">
        <v>-3.5</v>
      </c>
      <c r="S60" s="74">
        <v>0</v>
      </c>
      <c r="U60" s="73">
        <v>-151</v>
      </c>
      <c r="V60" s="74">
        <v>21.18</v>
      </c>
      <c r="W60">
        <v>-59</v>
      </c>
      <c r="X60">
        <v>-88</v>
      </c>
      <c r="Y60">
        <v>-0.5</v>
      </c>
      <c r="Z60">
        <v>-3.5</v>
      </c>
      <c r="AA60">
        <v>0</v>
      </c>
      <c r="AB60">
        <v>21.18</v>
      </c>
    </row>
    <row r="61" spans="7:28">
      <c r="G61" t="s">
        <v>103</v>
      </c>
      <c r="H61" s="73">
        <v>0</v>
      </c>
      <c r="I61" s="46">
        <v>0</v>
      </c>
      <c r="J61" s="46">
        <v>20.21</v>
      </c>
      <c r="K61" s="46">
        <v>0</v>
      </c>
      <c r="L61" s="46">
        <v>0</v>
      </c>
      <c r="M61" s="74">
        <v>0</v>
      </c>
      <c r="N61" s="73">
        <v>-40</v>
      </c>
      <c r="O61" s="46">
        <v>-91</v>
      </c>
      <c r="P61" s="46">
        <v>0</v>
      </c>
      <c r="Q61" s="46">
        <v>0</v>
      </c>
      <c r="R61" s="46">
        <v>-6.3</v>
      </c>
      <c r="S61" s="74">
        <v>0</v>
      </c>
      <c r="U61" s="73">
        <v>-137.80000000000001</v>
      </c>
      <c r="V61" s="74">
        <v>20.21</v>
      </c>
      <c r="W61">
        <v>-40</v>
      </c>
      <c r="X61">
        <v>-91</v>
      </c>
      <c r="Y61">
        <v>-0.5</v>
      </c>
      <c r="Z61">
        <v>-6.3</v>
      </c>
      <c r="AA61">
        <v>0</v>
      </c>
      <c r="AB61">
        <v>20.21</v>
      </c>
    </row>
    <row r="62" spans="7:28">
      <c r="G62" t="s">
        <v>104</v>
      </c>
      <c r="H62" s="73">
        <v>0</v>
      </c>
      <c r="I62" s="46">
        <v>0</v>
      </c>
      <c r="J62" s="46">
        <v>15.4</v>
      </c>
      <c r="K62" s="46">
        <v>0</v>
      </c>
      <c r="L62" s="46">
        <v>0</v>
      </c>
      <c r="M62" s="74">
        <v>0</v>
      </c>
      <c r="N62" s="73">
        <v>-39</v>
      </c>
      <c r="O62" s="46">
        <v>-93</v>
      </c>
      <c r="P62" s="46">
        <v>0</v>
      </c>
      <c r="Q62" s="46">
        <v>0</v>
      </c>
      <c r="R62" s="46">
        <v>-7</v>
      </c>
      <c r="S62" s="74">
        <v>0</v>
      </c>
      <c r="U62" s="73">
        <v>-139.5</v>
      </c>
      <c r="V62" s="74">
        <v>15.4</v>
      </c>
      <c r="W62">
        <v>-39</v>
      </c>
      <c r="X62">
        <v>-93</v>
      </c>
      <c r="Y62">
        <v>-0.5</v>
      </c>
      <c r="Z62">
        <v>-7</v>
      </c>
      <c r="AA62">
        <v>0</v>
      </c>
      <c r="AB62">
        <v>15.4</v>
      </c>
    </row>
    <row r="63" spans="7:28">
      <c r="G63" t="s">
        <v>105</v>
      </c>
      <c r="H63" s="73">
        <v>0</v>
      </c>
      <c r="I63" s="46">
        <v>0</v>
      </c>
      <c r="J63" s="46">
        <v>6.74</v>
      </c>
      <c r="K63" s="46">
        <v>0</v>
      </c>
      <c r="L63" s="46">
        <v>0</v>
      </c>
      <c r="M63" s="74">
        <v>0</v>
      </c>
      <c r="N63" s="73">
        <v>-18</v>
      </c>
      <c r="O63" s="46">
        <v>-92</v>
      </c>
      <c r="P63" s="46">
        <v>0</v>
      </c>
      <c r="Q63" s="46">
        <v>0</v>
      </c>
      <c r="R63" s="46">
        <v>-5.7</v>
      </c>
      <c r="S63" s="74">
        <v>0</v>
      </c>
      <c r="U63" s="73">
        <v>-115.8</v>
      </c>
      <c r="V63" s="74">
        <v>6.74</v>
      </c>
      <c r="W63">
        <v>-18</v>
      </c>
      <c r="X63">
        <v>-92</v>
      </c>
      <c r="Y63">
        <v>-0.1</v>
      </c>
      <c r="Z63">
        <v>-5.7</v>
      </c>
      <c r="AA63">
        <v>0</v>
      </c>
      <c r="AB63">
        <v>6.74</v>
      </c>
    </row>
    <row r="64" spans="7:28">
      <c r="G64" t="s">
        <v>106</v>
      </c>
      <c r="H64" s="73">
        <v>0</v>
      </c>
      <c r="I64" s="46">
        <v>0</v>
      </c>
      <c r="J64" s="46">
        <v>8.66</v>
      </c>
      <c r="K64" s="46">
        <v>0</v>
      </c>
      <c r="L64" s="46">
        <v>0</v>
      </c>
      <c r="M64" s="74">
        <v>0</v>
      </c>
      <c r="N64" s="73">
        <v>-6</v>
      </c>
      <c r="O64" s="46">
        <v>-85</v>
      </c>
      <c r="P64" s="46">
        <v>0</v>
      </c>
      <c r="Q64" s="46">
        <v>0</v>
      </c>
      <c r="R64" s="46">
        <v>-4.8</v>
      </c>
      <c r="S64" s="74">
        <v>0</v>
      </c>
      <c r="U64" s="73">
        <v>-95.9</v>
      </c>
      <c r="V64" s="74">
        <v>8.66</v>
      </c>
      <c r="W64">
        <v>-6</v>
      </c>
      <c r="X64">
        <v>-85</v>
      </c>
      <c r="Y64">
        <v>-0.1</v>
      </c>
      <c r="Z64">
        <v>-4.8</v>
      </c>
      <c r="AA64">
        <v>0</v>
      </c>
      <c r="AB64">
        <v>8.66</v>
      </c>
    </row>
    <row r="65" spans="7:28">
      <c r="G65" t="s">
        <v>107</v>
      </c>
      <c r="H65" s="73">
        <v>0</v>
      </c>
      <c r="I65" s="46">
        <v>0</v>
      </c>
      <c r="J65" s="46">
        <v>21.18</v>
      </c>
      <c r="K65" s="46">
        <v>0</v>
      </c>
      <c r="L65" s="46">
        <v>0</v>
      </c>
      <c r="M65" s="74">
        <v>0</v>
      </c>
      <c r="N65" s="73">
        <v>0</v>
      </c>
      <c r="O65" s="46">
        <v>-69</v>
      </c>
      <c r="P65" s="46">
        <v>0</v>
      </c>
      <c r="Q65" s="46">
        <v>0</v>
      </c>
      <c r="R65" s="46">
        <v>-3.8</v>
      </c>
      <c r="S65" s="74">
        <v>0</v>
      </c>
      <c r="U65" s="73">
        <v>-72.900000000000006</v>
      </c>
      <c r="V65" s="74">
        <v>21.18</v>
      </c>
      <c r="W65">
        <v>0</v>
      </c>
      <c r="X65">
        <v>-69</v>
      </c>
      <c r="Y65">
        <v>-0.1</v>
      </c>
      <c r="Z65">
        <v>-3.8</v>
      </c>
      <c r="AA65">
        <v>0</v>
      </c>
      <c r="AB65">
        <v>21.18</v>
      </c>
    </row>
    <row r="66" spans="7:28">
      <c r="G66" t="s">
        <v>108</v>
      </c>
      <c r="H66" s="73">
        <v>0</v>
      </c>
      <c r="I66" s="46">
        <v>0</v>
      </c>
      <c r="J66" s="46">
        <v>19.25</v>
      </c>
      <c r="K66" s="46">
        <v>0</v>
      </c>
      <c r="L66" s="46">
        <v>0</v>
      </c>
      <c r="M66" s="74">
        <v>0</v>
      </c>
      <c r="N66" s="73">
        <v>-31</v>
      </c>
      <c r="O66" s="46">
        <v>-72</v>
      </c>
      <c r="P66" s="46">
        <v>0</v>
      </c>
      <c r="Q66" s="46">
        <v>0</v>
      </c>
      <c r="R66" s="46">
        <v>-3.1</v>
      </c>
      <c r="S66" s="74">
        <v>0</v>
      </c>
      <c r="U66" s="73">
        <v>-106.2</v>
      </c>
      <c r="V66" s="74">
        <v>19.25</v>
      </c>
      <c r="W66">
        <v>-31</v>
      </c>
      <c r="X66">
        <v>-72</v>
      </c>
      <c r="Y66">
        <v>-0.1</v>
      </c>
      <c r="Z66">
        <v>-3.1</v>
      </c>
      <c r="AA66">
        <v>0</v>
      </c>
      <c r="AB66">
        <v>19.25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-33</v>
      </c>
      <c r="O67" s="46">
        <v>-30</v>
      </c>
      <c r="P67" s="46">
        <v>-11</v>
      </c>
      <c r="Q67" s="46">
        <v>0</v>
      </c>
      <c r="R67" s="46">
        <v>-2</v>
      </c>
      <c r="S67" s="74">
        <v>0</v>
      </c>
      <c r="U67" s="73">
        <v>-76.099999999999994</v>
      </c>
      <c r="V67" s="74">
        <v>0</v>
      </c>
      <c r="W67">
        <v>-33</v>
      </c>
      <c r="X67">
        <v>-30</v>
      </c>
      <c r="Y67">
        <v>-0.1</v>
      </c>
      <c r="Z67">
        <v>-2</v>
      </c>
      <c r="AA67">
        <v>0</v>
      </c>
      <c r="AB67">
        <v>-11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-67</v>
      </c>
      <c r="O68" s="46">
        <v>-36</v>
      </c>
      <c r="P68" s="46">
        <v>-107</v>
      </c>
      <c r="Q68" s="46">
        <v>0</v>
      </c>
      <c r="R68" s="46">
        <v>-1</v>
      </c>
      <c r="S68" s="74">
        <v>0</v>
      </c>
      <c r="U68" s="73">
        <v>-211.1</v>
      </c>
      <c r="V68" s="74">
        <v>0</v>
      </c>
      <c r="W68">
        <v>-67</v>
      </c>
      <c r="X68">
        <v>-36</v>
      </c>
      <c r="Y68">
        <v>-0.1</v>
      </c>
      <c r="Z68">
        <v>-1</v>
      </c>
      <c r="AA68">
        <v>0</v>
      </c>
      <c r="AB68">
        <v>-107</v>
      </c>
    </row>
    <row r="69" spans="7:28">
      <c r="G69" t="s">
        <v>111</v>
      </c>
      <c r="H69" s="73">
        <v>0</v>
      </c>
      <c r="I69" s="46">
        <v>0</v>
      </c>
      <c r="J69" s="46">
        <v>37.54</v>
      </c>
      <c r="K69" s="46">
        <v>0</v>
      </c>
      <c r="L69" s="46">
        <v>0</v>
      </c>
      <c r="M69" s="74">
        <v>0</v>
      </c>
      <c r="N69" s="73">
        <v>-33</v>
      </c>
      <c r="O69" s="46">
        <v>-67</v>
      </c>
      <c r="P69" s="46">
        <v>0</v>
      </c>
      <c r="Q69" s="46">
        <v>0</v>
      </c>
      <c r="R69" s="46">
        <v>-0.5</v>
      </c>
      <c r="S69" s="74">
        <v>0</v>
      </c>
      <c r="U69" s="73">
        <v>-100.6</v>
      </c>
      <c r="V69" s="74">
        <v>37.54</v>
      </c>
      <c r="W69">
        <v>-33</v>
      </c>
      <c r="X69">
        <v>-67</v>
      </c>
      <c r="Y69">
        <v>-0.1</v>
      </c>
      <c r="Z69">
        <v>-0.5</v>
      </c>
      <c r="AA69">
        <v>0</v>
      </c>
      <c r="AB69">
        <v>37.54</v>
      </c>
    </row>
    <row r="70" spans="7:28">
      <c r="G70" t="s">
        <v>112</v>
      </c>
      <c r="H70" s="73">
        <v>0</v>
      </c>
      <c r="I70" s="46">
        <v>0</v>
      </c>
      <c r="J70" s="46">
        <v>10.59</v>
      </c>
      <c r="K70" s="46">
        <v>0</v>
      </c>
      <c r="L70" s="46">
        <v>1.64</v>
      </c>
      <c r="M70" s="74">
        <v>0</v>
      </c>
      <c r="N70" s="73">
        <v>-35</v>
      </c>
      <c r="O70" s="46">
        <v>-30</v>
      </c>
      <c r="P70" s="46">
        <v>0</v>
      </c>
      <c r="Q70" s="46">
        <v>0</v>
      </c>
      <c r="R70" s="46">
        <v>0</v>
      </c>
      <c r="S70" s="74">
        <v>0</v>
      </c>
      <c r="U70" s="73">
        <v>-65.099999999999994</v>
      </c>
      <c r="V70" s="74">
        <v>12.23</v>
      </c>
      <c r="W70">
        <v>-35</v>
      </c>
      <c r="X70">
        <v>-30</v>
      </c>
      <c r="Y70">
        <v>-0.1</v>
      </c>
      <c r="Z70">
        <v>1.64</v>
      </c>
      <c r="AA70">
        <v>0</v>
      </c>
      <c r="AB70">
        <v>10.59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2.79</v>
      </c>
      <c r="M71" s="74">
        <v>0</v>
      </c>
      <c r="N71" s="73">
        <v>-25</v>
      </c>
      <c r="O71" s="46">
        <v>-31</v>
      </c>
      <c r="P71" s="46">
        <v>0</v>
      </c>
      <c r="Q71" s="46">
        <v>0</v>
      </c>
      <c r="R71" s="46">
        <v>0</v>
      </c>
      <c r="S71" s="74">
        <v>0</v>
      </c>
      <c r="U71" s="73">
        <v>-56.1</v>
      </c>
      <c r="V71" s="74">
        <v>2.79</v>
      </c>
      <c r="W71">
        <v>-25</v>
      </c>
      <c r="X71">
        <v>-31</v>
      </c>
      <c r="Y71">
        <v>-0.1</v>
      </c>
      <c r="Z71">
        <v>2.79</v>
      </c>
      <c r="AA71">
        <v>0</v>
      </c>
      <c r="AB71">
        <v>0</v>
      </c>
    </row>
    <row r="72" spans="7:28">
      <c r="G72" t="s">
        <v>114</v>
      </c>
      <c r="H72" s="73">
        <v>8.66</v>
      </c>
      <c r="I72" s="46">
        <v>0</v>
      </c>
      <c r="J72" s="46">
        <v>0</v>
      </c>
      <c r="K72" s="46">
        <v>0</v>
      </c>
      <c r="L72" s="46">
        <v>4.91</v>
      </c>
      <c r="M72" s="74">
        <v>0</v>
      </c>
      <c r="N72" s="73">
        <v>0</v>
      </c>
      <c r="O72" s="46">
        <v>-61</v>
      </c>
      <c r="P72" s="46">
        <v>-15</v>
      </c>
      <c r="Q72" s="46">
        <v>0</v>
      </c>
      <c r="R72" s="46">
        <v>0</v>
      </c>
      <c r="S72" s="74">
        <v>0</v>
      </c>
      <c r="U72" s="73">
        <v>-76.099999999999994</v>
      </c>
      <c r="V72" s="74">
        <v>13.57</v>
      </c>
      <c r="W72">
        <v>8.66</v>
      </c>
      <c r="X72">
        <v>-61</v>
      </c>
      <c r="Y72">
        <v>-0.1</v>
      </c>
      <c r="Z72">
        <v>4.91</v>
      </c>
      <c r="AA72">
        <v>0</v>
      </c>
      <c r="AB72">
        <v>-15</v>
      </c>
    </row>
    <row r="73" spans="7:28">
      <c r="G73" t="s">
        <v>115</v>
      </c>
      <c r="H73" s="73">
        <v>52.94</v>
      </c>
      <c r="I73" s="46">
        <v>0</v>
      </c>
      <c r="J73" s="46">
        <v>0</v>
      </c>
      <c r="K73" s="46">
        <v>0</v>
      </c>
      <c r="L73" s="46">
        <v>7.03</v>
      </c>
      <c r="M73" s="74">
        <v>0</v>
      </c>
      <c r="N73" s="73">
        <v>0</v>
      </c>
      <c r="O73" s="46">
        <v>-56</v>
      </c>
      <c r="P73" s="46">
        <v>-275</v>
      </c>
      <c r="Q73" s="46">
        <v>0</v>
      </c>
      <c r="R73" s="46">
        <v>0</v>
      </c>
      <c r="S73" s="74">
        <v>0</v>
      </c>
      <c r="U73" s="73">
        <v>-331.1</v>
      </c>
      <c r="V73" s="74">
        <v>59.97</v>
      </c>
      <c r="W73">
        <v>52.94</v>
      </c>
      <c r="X73">
        <v>-56</v>
      </c>
      <c r="Y73">
        <v>-0.1</v>
      </c>
      <c r="Z73">
        <v>7.03</v>
      </c>
      <c r="AA73">
        <v>0</v>
      </c>
      <c r="AB73">
        <v>-275</v>
      </c>
    </row>
    <row r="74" spans="7:28">
      <c r="G74" t="s">
        <v>116</v>
      </c>
      <c r="H74" s="73">
        <v>51.98</v>
      </c>
      <c r="I74" s="46">
        <v>0</v>
      </c>
      <c r="J74" s="46">
        <v>0</v>
      </c>
      <c r="K74" s="46">
        <v>0</v>
      </c>
      <c r="L74" s="46">
        <v>7.51</v>
      </c>
      <c r="M74" s="74">
        <v>0</v>
      </c>
      <c r="N74" s="73">
        <v>0</v>
      </c>
      <c r="O74" s="46">
        <v>-56</v>
      </c>
      <c r="P74" s="46">
        <v>-285</v>
      </c>
      <c r="Q74" s="46">
        <v>0</v>
      </c>
      <c r="R74" s="46">
        <v>0</v>
      </c>
      <c r="S74" s="74">
        <v>0</v>
      </c>
      <c r="U74" s="73">
        <v>-341.1</v>
      </c>
      <c r="V74" s="74">
        <v>59.49</v>
      </c>
      <c r="W74">
        <v>51.98</v>
      </c>
      <c r="X74">
        <v>-56</v>
      </c>
      <c r="Y74">
        <v>-0.1</v>
      </c>
      <c r="Z74">
        <v>7.51</v>
      </c>
      <c r="AA74">
        <v>0</v>
      </c>
      <c r="AB74">
        <v>-285</v>
      </c>
    </row>
    <row r="75" spans="7:28">
      <c r="G75" t="s">
        <v>117</v>
      </c>
      <c r="H75" s="73">
        <v>79.900000000000006</v>
      </c>
      <c r="I75" s="46">
        <v>0</v>
      </c>
      <c r="J75" s="46">
        <v>0</v>
      </c>
      <c r="K75" s="46">
        <v>0</v>
      </c>
      <c r="L75" s="46">
        <v>8.18</v>
      </c>
      <c r="M75" s="74">
        <v>0</v>
      </c>
      <c r="N75" s="73">
        <v>0</v>
      </c>
      <c r="O75" s="46">
        <v>-151</v>
      </c>
      <c r="P75" s="46">
        <v>-30</v>
      </c>
      <c r="Q75" s="46">
        <v>0</v>
      </c>
      <c r="R75" s="46">
        <v>0</v>
      </c>
      <c r="S75" s="74">
        <v>0</v>
      </c>
      <c r="U75" s="73">
        <v>-181.1</v>
      </c>
      <c r="V75" s="74">
        <v>88.08</v>
      </c>
      <c r="W75">
        <v>79.900000000000006</v>
      </c>
      <c r="X75">
        <v>-151</v>
      </c>
      <c r="Y75">
        <v>-0.1</v>
      </c>
      <c r="Z75">
        <v>8.18</v>
      </c>
      <c r="AA75">
        <v>0</v>
      </c>
      <c r="AB75">
        <v>-30</v>
      </c>
    </row>
    <row r="76" spans="7:28">
      <c r="G76" t="s">
        <v>118</v>
      </c>
      <c r="H76" s="73">
        <v>9.6300000000000008</v>
      </c>
      <c r="I76" s="46">
        <v>0</v>
      </c>
      <c r="J76" s="46">
        <v>0</v>
      </c>
      <c r="K76" s="46">
        <v>0</v>
      </c>
      <c r="L76" s="46">
        <v>9.6199999999999992</v>
      </c>
      <c r="M76" s="74">
        <v>0</v>
      </c>
      <c r="N76" s="73">
        <v>0</v>
      </c>
      <c r="O76" s="46">
        <v>-129</v>
      </c>
      <c r="P76" s="46">
        <v>-10</v>
      </c>
      <c r="Q76" s="46">
        <v>0</v>
      </c>
      <c r="R76" s="46">
        <v>0</v>
      </c>
      <c r="S76" s="74">
        <v>0</v>
      </c>
      <c r="U76" s="73">
        <v>-139.1</v>
      </c>
      <c r="V76" s="74">
        <v>19.25</v>
      </c>
      <c r="W76">
        <v>9.6300000000000008</v>
      </c>
      <c r="X76">
        <v>-129</v>
      </c>
      <c r="Y76">
        <v>-0.1</v>
      </c>
      <c r="Z76">
        <v>9.6199999999999992</v>
      </c>
      <c r="AA76">
        <v>0</v>
      </c>
      <c r="AB76">
        <v>-10</v>
      </c>
    </row>
    <row r="77" spans="7:28">
      <c r="G77" t="s">
        <v>119</v>
      </c>
      <c r="H77" s="73">
        <v>78.930000000000007</v>
      </c>
      <c r="I77" s="46">
        <v>0</v>
      </c>
      <c r="J77" s="46">
        <v>0</v>
      </c>
      <c r="K77" s="46">
        <v>0</v>
      </c>
      <c r="L77" s="46">
        <v>10.11</v>
      </c>
      <c r="M77" s="74">
        <v>0.1</v>
      </c>
      <c r="N77" s="73">
        <v>0</v>
      </c>
      <c r="O77" s="46">
        <v>-160</v>
      </c>
      <c r="P77" s="46">
        <v>0</v>
      </c>
      <c r="Q77" s="46">
        <v>0</v>
      </c>
      <c r="R77" s="46">
        <v>0</v>
      </c>
      <c r="S77" s="74">
        <v>0</v>
      </c>
      <c r="U77" s="73">
        <v>-160.1</v>
      </c>
      <c r="V77" s="74">
        <v>89.14</v>
      </c>
      <c r="W77">
        <v>78.930000000000007</v>
      </c>
      <c r="X77">
        <v>-160</v>
      </c>
      <c r="Y77">
        <v>-0.1</v>
      </c>
      <c r="Z77">
        <v>10.11</v>
      </c>
      <c r="AA77">
        <v>0.1</v>
      </c>
      <c r="AB77">
        <v>0</v>
      </c>
    </row>
    <row r="78" spans="7:28">
      <c r="G78" t="s">
        <v>120</v>
      </c>
      <c r="H78" s="73">
        <v>71.900000000000006</v>
      </c>
      <c r="I78" s="46">
        <v>0</v>
      </c>
      <c r="J78" s="46">
        <v>0</v>
      </c>
      <c r="K78" s="46">
        <v>0</v>
      </c>
      <c r="L78" s="46">
        <v>9.19</v>
      </c>
      <c r="M78" s="74">
        <v>1.84</v>
      </c>
      <c r="N78" s="73">
        <v>0</v>
      </c>
      <c r="O78" s="46">
        <v>-161</v>
      </c>
      <c r="P78" s="46">
        <v>0</v>
      </c>
      <c r="Q78" s="46">
        <v>0</v>
      </c>
      <c r="R78" s="46">
        <v>0</v>
      </c>
      <c r="S78" s="74">
        <v>0</v>
      </c>
      <c r="U78" s="73">
        <v>-161.1</v>
      </c>
      <c r="V78" s="74">
        <v>82.93</v>
      </c>
      <c r="W78">
        <v>71.900000000000006</v>
      </c>
      <c r="X78">
        <v>-161</v>
      </c>
      <c r="Y78">
        <v>-0.1</v>
      </c>
      <c r="Z78">
        <v>9.19</v>
      </c>
      <c r="AA78">
        <v>1.84</v>
      </c>
      <c r="AB78">
        <v>0</v>
      </c>
    </row>
    <row r="79" spans="7:28">
      <c r="G79" t="s">
        <v>121</v>
      </c>
      <c r="H79" s="73">
        <v>56.94</v>
      </c>
      <c r="I79" s="46">
        <v>0</v>
      </c>
      <c r="J79" s="46">
        <v>0</v>
      </c>
      <c r="K79" s="46">
        <v>0</v>
      </c>
      <c r="L79" s="46">
        <v>8.58</v>
      </c>
      <c r="M79" s="74">
        <v>0.86</v>
      </c>
      <c r="N79" s="73">
        <v>0</v>
      </c>
      <c r="O79" s="46">
        <v>-167</v>
      </c>
      <c r="P79" s="46">
        <v>-15</v>
      </c>
      <c r="Q79" s="46">
        <v>0</v>
      </c>
      <c r="R79" s="46">
        <v>0</v>
      </c>
      <c r="S79" s="74">
        <v>0</v>
      </c>
      <c r="U79" s="73">
        <v>-182.1</v>
      </c>
      <c r="V79" s="74">
        <v>66.38</v>
      </c>
      <c r="W79">
        <v>56.94</v>
      </c>
      <c r="X79">
        <v>-167</v>
      </c>
      <c r="Y79">
        <v>-0.1</v>
      </c>
      <c r="Z79">
        <v>8.58</v>
      </c>
      <c r="AA79">
        <v>0.86</v>
      </c>
      <c r="AB79">
        <v>-15</v>
      </c>
    </row>
    <row r="80" spans="7:28">
      <c r="G80" t="s">
        <v>122</v>
      </c>
      <c r="H80" s="73">
        <v>42.66</v>
      </c>
      <c r="I80" s="46">
        <v>0</v>
      </c>
      <c r="J80" s="46">
        <v>0</v>
      </c>
      <c r="K80" s="46">
        <v>0</v>
      </c>
      <c r="L80" s="46">
        <v>6.52</v>
      </c>
      <c r="M80" s="74">
        <v>0.71</v>
      </c>
      <c r="N80" s="73">
        <v>0</v>
      </c>
      <c r="O80" s="46">
        <v>-154</v>
      </c>
      <c r="P80" s="46">
        <v>-10</v>
      </c>
      <c r="Q80" s="46">
        <v>0</v>
      </c>
      <c r="R80" s="46">
        <v>0</v>
      </c>
      <c r="S80" s="74">
        <v>0</v>
      </c>
      <c r="U80" s="73">
        <v>-164.1</v>
      </c>
      <c r="V80" s="74">
        <v>49.89</v>
      </c>
      <c r="W80">
        <v>42.66</v>
      </c>
      <c r="X80">
        <v>-154</v>
      </c>
      <c r="Y80">
        <v>-0.1</v>
      </c>
      <c r="Z80">
        <v>6.52</v>
      </c>
      <c r="AA80">
        <v>0.71</v>
      </c>
      <c r="AB80">
        <v>-10</v>
      </c>
    </row>
    <row r="81" spans="7:28">
      <c r="G81" t="s">
        <v>123</v>
      </c>
      <c r="H81" s="73">
        <v>29.89</v>
      </c>
      <c r="I81" s="46">
        <v>0</v>
      </c>
      <c r="J81" s="46">
        <v>0</v>
      </c>
      <c r="K81" s="46">
        <v>0</v>
      </c>
      <c r="L81" s="46">
        <v>6.68</v>
      </c>
      <c r="M81" s="74">
        <v>1.27</v>
      </c>
      <c r="N81" s="73">
        <v>0</v>
      </c>
      <c r="O81" s="46">
        <v>-145</v>
      </c>
      <c r="P81" s="46">
        <v>-15</v>
      </c>
      <c r="Q81" s="46">
        <v>0</v>
      </c>
      <c r="R81" s="46">
        <v>0</v>
      </c>
      <c r="S81" s="74">
        <v>0</v>
      </c>
      <c r="U81" s="73">
        <v>-160.1</v>
      </c>
      <c r="V81" s="74">
        <v>37.840000000000003</v>
      </c>
      <c r="W81">
        <v>29.89</v>
      </c>
      <c r="X81">
        <v>-145</v>
      </c>
      <c r="Y81">
        <v>-0.1</v>
      </c>
      <c r="Z81">
        <v>6.68</v>
      </c>
      <c r="AA81">
        <v>1.27</v>
      </c>
      <c r="AB81">
        <v>-15</v>
      </c>
    </row>
    <row r="82" spans="7:28">
      <c r="G82" t="s">
        <v>124</v>
      </c>
      <c r="H82" s="73">
        <v>30.83</v>
      </c>
      <c r="I82" s="46">
        <v>0</v>
      </c>
      <c r="J82" s="46">
        <v>0</v>
      </c>
      <c r="K82" s="46">
        <v>0</v>
      </c>
      <c r="L82" s="46">
        <v>8.52</v>
      </c>
      <c r="M82" s="74">
        <v>0.16</v>
      </c>
      <c r="N82" s="73">
        <v>0</v>
      </c>
      <c r="O82" s="46">
        <v>-145</v>
      </c>
      <c r="P82" s="46">
        <v>-15</v>
      </c>
      <c r="Q82" s="46">
        <v>0</v>
      </c>
      <c r="R82" s="46">
        <v>0</v>
      </c>
      <c r="S82" s="74">
        <v>0</v>
      </c>
      <c r="U82" s="73">
        <v>-160.1</v>
      </c>
      <c r="V82" s="74">
        <v>39.51</v>
      </c>
      <c r="W82">
        <v>30.83</v>
      </c>
      <c r="X82">
        <v>-145</v>
      </c>
      <c r="Y82">
        <v>-0.1</v>
      </c>
      <c r="Z82">
        <v>8.52</v>
      </c>
      <c r="AA82">
        <v>0.16</v>
      </c>
      <c r="AB82">
        <v>-15</v>
      </c>
    </row>
    <row r="83" spans="7:28">
      <c r="G83" t="s">
        <v>125</v>
      </c>
      <c r="H83" s="73">
        <v>52.94</v>
      </c>
      <c r="I83" s="46">
        <v>0</v>
      </c>
      <c r="J83" s="46">
        <v>0</v>
      </c>
      <c r="K83" s="46">
        <v>0</v>
      </c>
      <c r="L83" s="46">
        <v>10.11</v>
      </c>
      <c r="M83" s="74">
        <v>0.1</v>
      </c>
      <c r="N83" s="73">
        <v>0</v>
      </c>
      <c r="O83" s="46">
        <v>-158</v>
      </c>
      <c r="P83" s="46">
        <v>-40</v>
      </c>
      <c r="Q83" s="46">
        <v>0</v>
      </c>
      <c r="R83" s="46">
        <v>0</v>
      </c>
      <c r="S83" s="74">
        <v>0</v>
      </c>
      <c r="U83" s="73">
        <v>-198.1</v>
      </c>
      <c r="V83" s="74">
        <v>63.15</v>
      </c>
      <c r="W83">
        <v>52.94</v>
      </c>
      <c r="X83">
        <v>-158</v>
      </c>
      <c r="Y83">
        <v>-0.1</v>
      </c>
      <c r="Z83">
        <v>10.11</v>
      </c>
      <c r="AA83">
        <v>0.1</v>
      </c>
      <c r="AB83">
        <v>-40</v>
      </c>
    </row>
    <row r="84" spans="7:28">
      <c r="G84" t="s">
        <v>126</v>
      </c>
      <c r="H84" s="73">
        <v>40.43</v>
      </c>
      <c r="I84" s="46">
        <v>0</v>
      </c>
      <c r="J84" s="46">
        <v>0</v>
      </c>
      <c r="K84" s="46">
        <v>0</v>
      </c>
      <c r="L84" s="46">
        <v>9.6300000000000008</v>
      </c>
      <c r="M84" s="74">
        <v>0</v>
      </c>
      <c r="N84" s="73">
        <v>0</v>
      </c>
      <c r="O84" s="46">
        <v>-144</v>
      </c>
      <c r="P84" s="46">
        <v>-50</v>
      </c>
      <c r="Q84" s="46">
        <v>0</v>
      </c>
      <c r="R84" s="46">
        <v>0</v>
      </c>
      <c r="S84" s="74">
        <v>0</v>
      </c>
      <c r="U84" s="73">
        <v>-194.1</v>
      </c>
      <c r="V84" s="74">
        <v>50.06</v>
      </c>
      <c r="W84">
        <v>40.43</v>
      </c>
      <c r="X84">
        <v>-144</v>
      </c>
      <c r="Y84">
        <v>-0.1</v>
      </c>
      <c r="Z84">
        <v>9.6300000000000008</v>
      </c>
      <c r="AA84">
        <v>0</v>
      </c>
      <c r="AB84">
        <v>-50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9.14</v>
      </c>
      <c r="M85" s="74">
        <v>0.1</v>
      </c>
      <c r="N85" s="73">
        <v>0</v>
      </c>
      <c r="O85" s="46">
        <v>-182</v>
      </c>
      <c r="P85" s="46">
        <v>-45</v>
      </c>
      <c r="Q85" s="46">
        <v>0</v>
      </c>
      <c r="R85" s="46">
        <v>0</v>
      </c>
      <c r="S85" s="74">
        <v>0</v>
      </c>
      <c r="U85" s="73">
        <v>-227.1</v>
      </c>
      <c r="V85" s="74">
        <v>9.24</v>
      </c>
      <c r="W85">
        <v>0</v>
      </c>
      <c r="X85">
        <v>-182</v>
      </c>
      <c r="Y85">
        <v>-0.1</v>
      </c>
      <c r="Z85">
        <v>9.14</v>
      </c>
      <c r="AA85">
        <v>0.1</v>
      </c>
      <c r="AB85">
        <v>-45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8.66</v>
      </c>
      <c r="M86" s="74">
        <v>0</v>
      </c>
      <c r="N86" s="73">
        <v>0</v>
      </c>
      <c r="O86" s="46">
        <v>-167</v>
      </c>
      <c r="P86" s="46">
        <v>-55</v>
      </c>
      <c r="Q86" s="46">
        <v>0</v>
      </c>
      <c r="R86" s="46">
        <v>0</v>
      </c>
      <c r="S86" s="74">
        <v>0</v>
      </c>
      <c r="U86" s="73">
        <v>-222.1</v>
      </c>
      <c r="V86" s="74">
        <v>8.66</v>
      </c>
      <c r="W86">
        <v>0</v>
      </c>
      <c r="X86">
        <v>-167</v>
      </c>
      <c r="Y86">
        <v>-0.1</v>
      </c>
      <c r="Z86">
        <v>8.66</v>
      </c>
      <c r="AA86">
        <v>0</v>
      </c>
      <c r="AB86">
        <v>-55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8.18</v>
      </c>
      <c r="M87" s="74">
        <v>0.1</v>
      </c>
      <c r="N87" s="73">
        <v>-28</v>
      </c>
      <c r="O87" s="46">
        <v>-66</v>
      </c>
      <c r="P87" s="46">
        <v>-45</v>
      </c>
      <c r="Q87" s="46">
        <v>0</v>
      </c>
      <c r="R87" s="46">
        <v>0</v>
      </c>
      <c r="S87" s="74">
        <v>0</v>
      </c>
      <c r="U87" s="73">
        <v>-139.1</v>
      </c>
      <c r="V87" s="74">
        <v>8.2799999999999994</v>
      </c>
      <c r="W87">
        <v>-28</v>
      </c>
      <c r="X87">
        <v>-66</v>
      </c>
      <c r="Y87">
        <v>-0.1</v>
      </c>
      <c r="Z87">
        <v>8.18</v>
      </c>
      <c r="AA87">
        <v>0.1</v>
      </c>
      <c r="AB87">
        <v>-45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7.7</v>
      </c>
      <c r="M88" s="74">
        <v>0</v>
      </c>
      <c r="N88" s="73">
        <v>-40</v>
      </c>
      <c r="O88" s="46">
        <v>-79</v>
      </c>
      <c r="P88" s="46">
        <v>-45</v>
      </c>
      <c r="Q88" s="46">
        <v>0</v>
      </c>
      <c r="R88" s="46">
        <v>0</v>
      </c>
      <c r="S88" s="74">
        <v>0</v>
      </c>
      <c r="U88" s="73">
        <v>-164.1</v>
      </c>
      <c r="V88" s="74">
        <v>7.7</v>
      </c>
      <c r="W88">
        <v>-40</v>
      </c>
      <c r="X88">
        <v>-79</v>
      </c>
      <c r="Y88">
        <v>-0.1</v>
      </c>
      <c r="Z88">
        <v>7.7</v>
      </c>
      <c r="AA88">
        <v>0</v>
      </c>
      <c r="AB88">
        <v>-45</v>
      </c>
    </row>
    <row r="89" spans="7:28">
      <c r="G89" t="s">
        <v>131</v>
      </c>
      <c r="H89" s="73">
        <v>25.03</v>
      </c>
      <c r="I89" s="46">
        <v>0</v>
      </c>
      <c r="J89" s="46">
        <v>0</v>
      </c>
      <c r="K89" s="46">
        <v>0</v>
      </c>
      <c r="L89" s="46">
        <v>6.74</v>
      </c>
      <c r="M89" s="74">
        <v>0</v>
      </c>
      <c r="N89" s="73">
        <v>0</v>
      </c>
      <c r="O89" s="46">
        <v>-55</v>
      </c>
      <c r="P89" s="46">
        <v>-30</v>
      </c>
      <c r="Q89" s="46">
        <v>0</v>
      </c>
      <c r="R89" s="46">
        <v>0</v>
      </c>
      <c r="S89" s="74">
        <v>0</v>
      </c>
      <c r="U89" s="73">
        <v>-85.1</v>
      </c>
      <c r="V89" s="74">
        <v>31.77</v>
      </c>
      <c r="W89">
        <v>25.03</v>
      </c>
      <c r="X89">
        <v>-55</v>
      </c>
      <c r="Y89">
        <v>-0.1</v>
      </c>
      <c r="Z89">
        <v>6.74</v>
      </c>
      <c r="AA89">
        <v>0</v>
      </c>
      <c r="AB89">
        <v>-30</v>
      </c>
    </row>
    <row r="90" spans="7:28">
      <c r="G90" t="s">
        <v>132</v>
      </c>
      <c r="H90" s="73">
        <v>22.14</v>
      </c>
      <c r="I90" s="46">
        <v>0</v>
      </c>
      <c r="J90" s="46">
        <v>0</v>
      </c>
      <c r="K90" s="46">
        <v>0</v>
      </c>
      <c r="L90" s="46">
        <v>5.29</v>
      </c>
      <c r="M90" s="74">
        <v>0</v>
      </c>
      <c r="N90" s="73">
        <v>0</v>
      </c>
      <c r="O90" s="46">
        <v>-60</v>
      </c>
      <c r="P90" s="46">
        <v>-15</v>
      </c>
      <c r="Q90" s="46">
        <v>0</v>
      </c>
      <c r="R90" s="46">
        <v>0</v>
      </c>
      <c r="S90" s="74">
        <v>0</v>
      </c>
      <c r="U90" s="73">
        <v>-75.099999999999994</v>
      </c>
      <c r="V90" s="74">
        <v>27.43</v>
      </c>
      <c r="W90">
        <v>22.14</v>
      </c>
      <c r="X90">
        <v>-60</v>
      </c>
      <c r="Y90">
        <v>-0.1</v>
      </c>
      <c r="Z90">
        <v>5.29</v>
      </c>
      <c r="AA90">
        <v>0</v>
      </c>
      <c r="AB90">
        <v>-15</v>
      </c>
    </row>
    <row r="91" spans="7:28">
      <c r="G91" t="s">
        <v>133</v>
      </c>
      <c r="H91" s="73">
        <v>62.57</v>
      </c>
      <c r="I91" s="46">
        <v>0</v>
      </c>
      <c r="J91" s="46">
        <v>0</v>
      </c>
      <c r="K91" s="46">
        <v>0</v>
      </c>
      <c r="L91" s="46">
        <v>5.29</v>
      </c>
      <c r="M91" s="74">
        <v>0</v>
      </c>
      <c r="N91" s="73">
        <v>0</v>
      </c>
      <c r="O91" s="46">
        <v>-70</v>
      </c>
      <c r="P91" s="46">
        <v>-25</v>
      </c>
      <c r="Q91" s="46">
        <v>0</v>
      </c>
      <c r="R91" s="46">
        <v>0</v>
      </c>
      <c r="S91" s="74">
        <v>0</v>
      </c>
      <c r="U91" s="73">
        <v>-95.1</v>
      </c>
      <c r="V91" s="74">
        <v>67.86</v>
      </c>
      <c r="W91">
        <v>62.57</v>
      </c>
      <c r="X91">
        <v>-70</v>
      </c>
      <c r="Y91">
        <v>-0.1</v>
      </c>
      <c r="Z91">
        <v>5.29</v>
      </c>
      <c r="AA91">
        <v>0</v>
      </c>
      <c r="AB91">
        <v>-25</v>
      </c>
    </row>
    <row r="92" spans="7:28">
      <c r="G92" t="s">
        <v>134</v>
      </c>
      <c r="H92" s="73">
        <v>58.72</v>
      </c>
      <c r="I92" s="46">
        <v>0</v>
      </c>
      <c r="J92" s="46">
        <v>0</v>
      </c>
      <c r="K92" s="46">
        <v>0</v>
      </c>
      <c r="L92" s="46">
        <v>4.33</v>
      </c>
      <c r="M92" s="74">
        <v>0</v>
      </c>
      <c r="N92" s="73">
        <v>0</v>
      </c>
      <c r="O92" s="46">
        <v>-105</v>
      </c>
      <c r="P92" s="46">
        <v>-20</v>
      </c>
      <c r="Q92" s="46">
        <v>0</v>
      </c>
      <c r="R92" s="46">
        <v>0</v>
      </c>
      <c r="S92" s="74">
        <v>0</v>
      </c>
      <c r="U92" s="73">
        <v>-125.1</v>
      </c>
      <c r="V92" s="74">
        <v>63.05</v>
      </c>
      <c r="W92">
        <v>58.72</v>
      </c>
      <c r="X92">
        <v>-105</v>
      </c>
      <c r="Y92">
        <v>-0.1</v>
      </c>
      <c r="Z92">
        <v>4.33</v>
      </c>
      <c r="AA92">
        <v>0</v>
      </c>
      <c r="AB92">
        <v>-20</v>
      </c>
    </row>
    <row r="93" spans="7:28">
      <c r="G93" t="s">
        <v>135</v>
      </c>
      <c r="H93" s="73">
        <v>116.47</v>
      </c>
      <c r="I93" s="46">
        <v>0</v>
      </c>
      <c r="J93" s="46">
        <v>0</v>
      </c>
      <c r="K93" s="46">
        <v>0</v>
      </c>
      <c r="L93" s="46">
        <v>3.37</v>
      </c>
      <c r="M93" s="74">
        <v>0.1</v>
      </c>
      <c r="N93" s="73">
        <v>0</v>
      </c>
      <c r="O93" s="46">
        <v>-100</v>
      </c>
      <c r="P93" s="46">
        <v>-15</v>
      </c>
      <c r="Q93" s="46">
        <v>0</v>
      </c>
      <c r="R93" s="46">
        <v>0</v>
      </c>
      <c r="S93" s="74">
        <v>0</v>
      </c>
      <c r="U93" s="73">
        <v>-115.1</v>
      </c>
      <c r="V93" s="74">
        <v>119.94</v>
      </c>
      <c r="W93">
        <v>116.47</v>
      </c>
      <c r="X93">
        <v>-100</v>
      </c>
      <c r="Y93">
        <v>-0.1</v>
      </c>
      <c r="Z93">
        <v>3.37</v>
      </c>
      <c r="AA93">
        <v>0.1</v>
      </c>
      <c r="AB93">
        <v>-15</v>
      </c>
    </row>
    <row r="94" spans="7:28">
      <c r="G94" t="s">
        <v>136</v>
      </c>
      <c r="H94" s="73">
        <v>138.61000000000001</v>
      </c>
      <c r="I94" s="46">
        <v>0</v>
      </c>
      <c r="J94" s="46">
        <v>0</v>
      </c>
      <c r="K94" s="46">
        <v>0</v>
      </c>
      <c r="L94" s="46">
        <v>3.37</v>
      </c>
      <c r="M94" s="74">
        <v>0</v>
      </c>
      <c r="N94" s="73">
        <v>0</v>
      </c>
      <c r="O94" s="46">
        <v>-95</v>
      </c>
      <c r="P94" s="46">
        <v>-30</v>
      </c>
      <c r="Q94" s="46">
        <v>0</v>
      </c>
      <c r="R94" s="46">
        <v>0</v>
      </c>
      <c r="S94" s="74">
        <v>0</v>
      </c>
      <c r="U94" s="73">
        <v>-125.1</v>
      </c>
      <c r="V94" s="74">
        <v>141.97999999999999</v>
      </c>
      <c r="W94">
        <v>138.61000000000001</v>
      </c>
      <c r="X94">
        <v>-95</v>
      </c>
      <c r="Y94">
        <v>-0.1</v>
      </c>
      <c r="Z94">
        <v>3.37</v>
      </c>
      <c r="AA94">
        <v>0</v>
      </c>
      <c r="AB94">
        <v>-30</v>
      </c>
    </row>
    <row r="95" spans="7:28">
      <c r="G95" t="s">
        <v>137</v>
      </c>
      <c r="H95" s="73">
        <v>101.07</v>
      </c>
      <c r="I95" s="46">
        <v>0</v>
      </c>
      <c r="J95" s="46">
        <v>0</v>
      </c>
      <c r="K95" s="46">
        <v>0</v>
      </c>
      <c r="L95" s="46">
        <v>2.41</v>
      </c>
      <c r="M95" s="74">
        <v>0</v>
      </c>
      <c r="N95" s="73">
        <v>0</v>
      </c>
      <c r="O95" s="46">
        <v>0</v>
      </c>
      <c r="P95" s="46">
        <v>-5</v>
      </c>
      <c r="Q95" s="46">
        <v>0</v>
      </c>
      <c r="R95" s="46">
        <v>0</v>
      </c>
      <c r="S95" s="74">
        <v>0</v>
      </c>
      <c r="U95" s="73">
        <v>-5.0999999999999996</v>
      </c>
      <c r="V95" s="74">
        <v>103.48</v>
      </c>
      <c r="W95">
        <v>101.07</v>
      </c>
      <c r="X95">
        <v>0</v>
      </c>
      <c r="Y95">
        <v>-0.1</v>
      </c>
      <c r="Z95">
        <v>2.41</v>
      </c>
      <c r="AA95">
        <v>0</v>
      </c>
      <c r="AB95">
        <v>-5</v>
      </c>
    </row>
    <row r="96" spans="7:28">
      <c r="G96" t="s">
        <v>138</v>
      </c>
      <c r="H96" s="73">
        <v>116.47</v>
      </c>
      <c r="I96" s="46">
        <v>0</v>
      </c>
      <c r="J96" s="46">
        <v>0</v>
      </c>
      <c r="K96" s="46">
        <v>0</v>
      </c>
      <c r="L96" s="46">
        <v>2.41</v>
      </c>
      <c r="M96" s="74">
        <v>0</v>
      </c>
      <c r="N96" s="73">
        <v>0</v>
      </c>
      <c r="O96" s="46">
        <v>0</v>
      </c>
      <c r="P96" s="46">
        <v>-180</v>
      </c>
      <c r="Q96" s="46">
        <v>0</v>
      </c>
      <c r="R96" s="46">
        <v>0</v>
      </c>
      <c r="S96" s="74">
        <v>0</v>
      </c>
      <c r="U96" s="73">
        <v>-180.1</v>
      </c>
      <c r="V96" s="74">
        <v>118.88</v>
      </c>
      <c r="W96">
        <v>116.47</v>
      </c>
      <c r="X96">
        <v>0</v>
      </c>
      <c r="Y96">
        <v>-0.1</v>
      </c>
      <c r="Z96">
        <v>2.41</v>
      </c>
      <c r="AA96">
        <v>0</v>
      </c>
      <c r="AB96">
        <v>-180</v>
      </c>
    </row>
    <row r="97" spans="1:83">
      <c r="G97" t="s">
        <v>139</v>
      </c>
      <c r="H97" s="73">
        <v>104.93</v>
      </c>
      <c r="I97" s="46">
        <v>0</v>
      </c>
      <c r="J97" s="46">
        <v>0</v>
      </c>
      <c r="K97" s="46">
        <v>0</v>
      </c>
      <c r="L97" s="46">
        <v>1.44</v>
      </c>
      <c r="M97" s="74">
        <v>0</v>
      </c>
      <c r="N97" s="73">
        <v>0</v>
      </c>
      <c r="O97" s="46">
        <v>0</v>
      </c>
      <c r="P97" s="46">
        <v>-24</v>
      </c>
      <c r="Q97" s="46">
        <v>0</v>
      </c>
      <c r="R97" s="46">
        <v>0</v>
      </c>
      <c r="S97" s="74">
        <v>0</v>
      </c>
      <c r="U97" s="73">
        <v>-24.1</v>
      </c>
      <c r="V97" s="74">
        <v>106.37</v>
      </c>
      <c r="W97">
        <v>104.93</v>
      </c>
      <c r="X97">
        <v>0</v>
      </c>
      <c r="Y97">
        <v>-0.1</v>
      </c>
      <c r="Z97">
        <v>1.44</v>
      </c>
      <c r="AA97">
        <v>0</v>
      </c>
      <c r="AB97">
        <v>-24</v>
      </c>
    </row>
    <row r="98" spans="1:83">
      <c r="G98" t="s">
        <v>140</v>
      </c>
      <c r="H98" s="73">
        <v>76.05</v>
      </c>
      <c r="I98" s="46">
        <v>0</v>
      </c>
      <c r="J98" s="46">
        <v>0</v>
      </c>
      <c r="K98" s="46">
        <v>0</v>
      </c>
      <c r="L98" s="46">
        <v>1.44</v>
      </c>
      <c r="M98" s="74">
        <v>0</v>
      </c>
      <c r="N98" s="73">
        <v>0</v>
      </c>
      <c r="O98" s="46">
        <v>0</v>
      </c>
      <c r="P98" s="46">
        <v>-24</v>
      </c>
      <c r="Q98" s="46">
        <v>0</v>
      </c>
      <c r="R98" s="46">
        <v>0</v>
      </c>
      <c r="S98" s="74">
        <v>0</v>
      </c>
      <c r="U98" s="73">
        <v>-24.1</v>
      </c>
      <c r="V98" s="74">
        <v>77.489999999999995</v>
      </c>
      <c r="W98">
        <v>76.05</v>
      </c>
      <c r="X98">
        <v>0</v>
      </c>
      <c r="Y98">
        <v>-0.1</v>
      </c>
      <c r="Z98">
        <v>1.44</v>
      </c>
      <c r="AA98">
        <v>0</v>
      </c>
      <c r="AB98">
        <v>-24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0.54344750000000008</v>
      </c>
      <c r="I99" s="69">
        <f t="shared" ref="I99:BQ99" si="1">SUM(I3:I98)/4000</f>
        <v>0</v>
      </c>
      <c r="J99" s="69">
        <f t="shared" si="1"/>
        <v>0.23535249999999996</v>
      </c>
      <c r="K99" s="69">
        <f t="shared" si="1"/>
        <v>0</v>
      </c>
      <c r="L99" s="69">
        <f t="shared" si="1"/>
        <v>0.11038250000000002</v>
      </c>
      <c r="M99" s="69">
        <f t="shared" si="1"/>
        <v>2.0349999999999995E-3</v>
      </c>
      <c r="N99" s="68">
        <f t="shared" si="1"/>
        <v>-0.61675000000000002</v>
      </c>
      <c r="O99" s="69">
        <f t="shared" si="1"/>
        <v>-1.6635</v>
      </c>
      <c r="P99" s="69">
        <f t="shared" si="1"/>
        <v>-0.61499999999999999</v>
      </c>
      <c r="Q99" s="69">
        <f t="shared" si="1"/>
        <v>0</v>
      </c>
      <c r="R99" s="69">
        <f t="shared" si="1"/>
        <v>-1.555E-2</v>
      </c>
      <c r="S99" s="70">
        <f t="shared" si="1"/>
        <v>0</v>
      </c>
      <c r="U99" s="68">
        <f t="shared" si="1"/>
        <v>-2.9192000000000027</v>
      </c>
      <c r="V99" s="70">
        <f t="shared" si="1"/>
        <v>0.89121499999999976</v>
      </c>
      <c r="W99">
        <f t="shared" si="1"/>
        <v>-7.3302499999999729E-2</v>
      </c>
      <c r="X99">
        <f t="shared" si="1"/>
        <v>-1.6635</v>
      </c>
      <c r="Y99">
        <f t="shared" si="1"/>
        <v>-8.4000000000000134E-3</v>
      </c>
      <c r="Z99">
        <f t="shared" si="1"/>
        <v>9.4832500000000014E-2</v>
      </c>
      <c r="AA99">
        <f t="shared" si="1"/>
        <v>2.0349999999999995E-3</v>
      </c>
      <c r="AB99">
        <f t="shared" si="1"/>
        <v>-0.37964749999999997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45367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19.25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19.25</v>
      </c>
      <c r="W3">
        <v>19.25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17.329999999999998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17.329999999999998</v>
      </c>
      <c r="W4">
        <v>17.329999999999998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15.4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15.4</v>
      </c>
      <c r="W5">
        <v>15.4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14.44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14.44</v>
      </c>
      <c r="W6">
        <v>14.44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13.48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13.48</v>
      </c>
      <c r="W7">
        <v>13.48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12.51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12.51</v>
      </c>
      <c r="W8">
        <v>12.51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12.51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12.51</v>
      </c>
      <c r="W9">
        <v>12.51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11.55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11.55</v>
      </c>
      <c r="W10">
        <v>11.55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11.55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11.55</v>
      </c>
      <c r="W11">
        <v>11.55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10.59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10.59</v>
      </c>
      <c r="W12">
        <v>10.59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10.59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10.59</v>
      </c>
      <c r="W13">
        <v>10.59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9.6300000000000008</v>
      </c>
      <c r="W14">
        <v>9.6300000000000008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9.6300000000000008</v>
      </c>
      <c r="W15">
        <v>9.6300000000000008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9.6300000000000008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9.6300000000000008</v>
      </c>
      <c r="W16">
        <v>9.6300000000000008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9.6300000000000008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9.6300000000000008</v>
      </c>
      <c r="W17">
        <v>9.6300000000000008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9.6300000000000008</v>
      </c>
      <c r="W18">
        <v>9.6300000000000008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9.6300000000000008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9.6300000000000008</v>
      </c>
      <c r="W19">
        <v>9.6300000000000008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8.66</v>
      </c>
      <c r="L20" s="46">
        <v>0</v>
      </c>
      <c r="M20" s="74">
        <v>1.93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10.59</v>
      </c>
      <c r="W20">
        <v>8.66</v>
      </c>
      <c r="X20">
        <v>1.93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4.1399999999999997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13.77</v>
      </c>
      <c r="W21">
        <v>9.6300000000000008</v>
      </c>
      <c r="X21">
        <v>4.1399999999999997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9.6199999999999992</v>
      </c>
      <c r="L22" s="46">
        <v>0</v>
      </c>
      <c r="M22" s="74">
        <v>3.95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13.57</v>
      </c>
      <c r="W22">
        <v>9.6199999999999992</v>
      </c>
      <c r="X22">
        <v>3.95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10.59</v>
      </c>
      <c r="L23" s="46">
        <v>0</v>
      </c>
      <c r="M23" s="74">
        <v>5.2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15.79</v>
      </c>
      <c r="W23">
        <v>10.59</v>
      </c>
      <c r="X23">
        <v>5.2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12.51</v>
      </c>
      <c r="L24" s="46">
        <v>0</v>
      </c>
      <c r="M24" s="74">
        <v>8.2799999999999994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20.79</v>
      </c>
      <c r="W24">
        <v>12.51</v>
      </c>
      <c r="X24">
        <v>8.2799999999999994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14.44</v>
      </c>
      <c r="L25" s="46">
        <v>0</v>
      </c>
      <c r="M25" s="74">
        <v>6.83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21.27</v>
      </c>
      <c r="W25">
        <v>14.44</v>
      </c>
      <c r="X25">
        <v>6.83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16.36</v>
      </c>
      <c r="L26" s="46">
        <v>0</v>
      </c>
      <c r="M26" s="74">
        <v>6.93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23.29</v>
      </c>
      <c r="W26">
        <v>16.36</v>
      </c>
      <c r="X26">
        <v>6.93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19.25</v>
      </c>
      <c r="L27" s="46">
        <v>0</v>
      </c>
      <c r="M27" s="74">
        <v>4.72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23.97</v>
      </c>
      <c r="W27">
        <v>19.25</v>
      </c>
      <c r="X27">
        <v>4.72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23.1</v>
      </c>
      <c r="L28" s="46">
        <v>0</v>
      </c>
      <c r="M28" s="74">
        <v>8.9499999999999993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32.049999999999997</v>
      </c>
      <c r="W28">
        <v>23.1</v>
      </c>
      <c r="X28">
        <v>8.9499999999999993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25.02</v>
      </c>
      <c r="L29" s="46">
        <v>0</v>
      </c>
      <c r="M29" s="74">
        <v>7.05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32.07</v>
      </c>
      <c r="W29">
        <v>25.02</v>
      </c>
      <c r="X29">
        <v>7.05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26.95</v>
      </c>
      <c r="L30" s="46">
        <v>0</v>
      </c>
      <c r="M30" s="74">
        <v>6.26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33.21</v>
      </c>
      <c r="W30">
        <v>26.95</v>
      </c>
      <c r="X30">
        <v>6.26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29.84</v>
      </c>
      <c r="L31" s="46">
        <v>0</v>
      </c>
      <c r="M31" s="74">
        <v>5.97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35.81</v>
      </c>
      <c r="W31">
        <v>29.84</v>
      </c>
      <c r="X31">
        <v>5.97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33.69</v>
      </c>
      <c r="L32" s="46">
        <v>0</v>
      </c>
      <c r="M32" s="74">
        <v>6.45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40.14</v>
      </c>
      <c r="W32">
        <v>33.69</v>
      </c>
      <c r="X32">
        <v>6.45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36.58</v>
      </c>
      <c r="L33" s="46">
        <v>0</v>
      </c>
      <c r="M33" s="74">
        <v>4.33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40.909999999999997</v>
      </c>
      <c r="W33">
        <v>36.58</v>
      </c>
      <c r="X33">
        <v>4.33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40.43</v>
      </c>
      <c r="L34" s="46">
        <v>0</v>
      </c>
      <c r="M34" s="74">
        <v>4.91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45.34</v>
      </c>
      <c r="W34">
        <v>40.43</v>
      </c>
      <c r="X34">
        <v>4.91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41.39</v>
      </c>
      <c r="L35" s="46">
        <v>0</v>
      </c>
      <c r="M35" s="74">
        <v>5.2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46.59</v>
      </c>
      <c r="W35">
        <v>41.39</v>
      </c>
      <c r="X35">
        <v>5.2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44.28</v>
      </c>
      <c r="L36" s="46">
        <v>0</v>
      </c>
      <c r="M36" s="74">
        <v>7.99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52.27</v>
      </c>
      <c r="W36">
        <v>44.28</v>
      </c>
      <c r="X36">
        <v>7.99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46.21</v>
      </c>
      <c r="L37" s="46">
        <v>0</v>
      </c>
      <c r="M37" s="74">
        <v>6.93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53.14</v>
      </c>
      <c r="W37">
        <v>46.21</v>
      </c>
      <c r="X37">
        <v>6.93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49.09</v>
      </c>
      <c r="L38" s="46">
        <v>0</v>
      </c>
      <c r="M38" s="74">
        <v>5.97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55.06</v>
      </c>
      <c r="W38">
        <v>49.09</v>
      </c>
      <c r="X38">
        <v>5.97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7.41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7.41</v>
      </c>
      <c r="W39">
        <v>0</v>
      </c>
      <c r="X39">
        <v>7.41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8.57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8.57</v>
      </c>
      <c r="W40">
        <v>0</v>
      </c>
      <c r="X40">
        <v>8.57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31.76</v>
      </c>
      <c r="L41" s="46">
        <v>0</v>
      </c>
      <c r="M41" s="74">
        <v>7.03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38.79</v>
      </c>
      <c r="W41">
        <v>31.76</v>
      </c>
      <c r="X41">
        <v>7.03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33.69</v>
      </c>
      <c r="L42" s="46">
        <v>0</v>
      </c>
      <c r="M42" s="74">
        <v>5.0999999999999996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38.79</v>
      </c>
      <c r="W42">
        <v>33.69</v>
      </c>
      <c r="X42">
        <v>5.0999999999999996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14.44</v>
      </c>
      <c r="L43" s="46">
        <v>0</v>
      </c>
      <c r="M43" s="74">
        <v>5.58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20.02</v>
      </c>
      <c r="W43">
        <v>14.44</v>
      </c>
      <c r="X43">
        <v>5.58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14.44</v>
      </c>
      <c r="L44" s="46">
        <v>0</v>
      </c>
      <c r="M44" s="74">
        <v>4.43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18.87</v>
      </c>
      <c r="W44">
        <v>14.44</v>
      </c>
      <c r="X44">
        <v>4.43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14.44</v>
      </c>
      <c r="L45" s="46">
        <v>0</v>
      </c>
      <c r="M45" s="74">
        <v>3.37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17.809999999999999</v>
      </c>
      <c r="W45">
        <v>14.44</v>
      </c>
      <c r="X45">
        <v>3.37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14.43</v>
      </c>
      <c r="L46" s="46">
        <v>0</v>
      </c>
      <c r="M46" s="74">
        <v>2.7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17.13</v>
      </c>
      <c r="W46">
        <v>14.43</v>
      </c>
      <c r="X46">
        <v>2.7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40.43</v>
      </c>
      <c r="L47" s="46">
        <v>0</v>
      </c>
      <c r="M47" s="74">
        <v>1.73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42.16</v>
      </c>
      <c r="W47">
        <v>40.43</v>
      </c>
      <c r="X47">
        <v>1.73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39.47</v>
      </c>
      <c r="L48" s="46">
        <v>0</v>
      </c>
      <c r="M48" s="74">
        <v>4.33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43.8</v>
      </c>
      <c r="W48">
        <v>39.47</v>
      </c>
      <c r="X48">
        <v>4.33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14.44</v>
      </c>
      <c r="L49" s="46">
        <v>0</v>
      </c>
      <c r="M49" s="74">
        <v>3.66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18.100000000000001</v>
      </c>
      <c r="W49">
        <v>14.44</v>
      </c>
      <c r="X49">
        <v>3.66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14.43</v>
      </c>
      <c r="L50" s="46">
        <v>0</v>
      </c>
      <c r="M50" s="74">
        <v>3.47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17.899999999999999</v>
      </c>
      <c r="W50">
        <v>14.43</v>
      </c>
      <c r="X50">
        <v>3.47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38.5</v>
      </c>
      <c r="L51" s="46">
        <v>0</v>
      </c>
      <c r="M51" s="74">
        <v>4.1399999999999997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42.64</v>
      </c>
      <c r="W51">
        <v>38.5</v>
      </c>
      <c r="X51">
        <v>4.1399999999999997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38.5</v>
      </c>
      <c r="L52" s="46">
        <v>0</v>
      </c>
      <c r="M52" s="74">
        <v>6.26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44.76</v>
      </c>
      <c r="W52">
        <v>38.5</v>
      </c>
      <c r="X52">
        <v>6.26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38.5</v>
      </c>
      <c r="L53" s="46">
        <v>0</v>
      </c>
      <c r="M53" s="74">
        <v>6.74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45.24</v>
      </c>
      <c r="W53">
        <v>38.5</v>
      </c>
      <c r="X53">
        <v>6.74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37.54</v>
      </c>
      <c r="L54" s="46">
        <v>0</v>
      </c>
      <c r="M54" s="74">
        <v>7.03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44.57</v>
      </c>
      <c r="W54">
        <v>37.54</v>
      </c>
      <c r="X54">
        <v>7.03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9.6300000000000008</v>
      </c>
      <c r="L55" s="46">
        <v>0</v>
      </c>
      <c r="M55" s="74">
        <v>5.0999999999999996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14.73</v>
      </c>
      <c r="W55">
        <v>9.6300000000000008</v>
      </c>
      <c r="X55">
        <v>5.0999999999999996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9.6300000000000008</v>
      </c>
      <c r="L56" s="46">
        <v>0</v>
      </c>
      <c r="M56" s="74">
        <v>5.87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15.5</v>
      </c>
      <c r="W56">
        <v>9.6300000000000008</v>
      </c>
      <c r="X56">
        <v>5.87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9.6199999999999992</v>
      </c>
      <c r="L57" s="46">
        <v>0</v>
      </c>
      <c r="M57" s="74">
        <v>7.51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17.13</v>
      </c>
      <c r="W57">
        <v>9.6199999999999992</v>
      </c>
      <c r="X57">
        <v>7.51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9.6300000000000008</v>
      </c>
      <c r="L58" s="46">
        <v>0</v>
      </c>
      <c r="M58" s="74">
        <v>6.83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16.46</v>
      </c>
      <c r="W58">
        <v>9.6300000000000008</v>
      </c>
      <c r="X58">
        <v>6.83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9.6199999999999992</v>
      </c>
      <c r="L59" s="46">
        <v>0</v>
      </c>
      <c r="M59" s="74">
        <v>6.55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16.170000000000002</v>
      </c>
      <c r="W59">
        <v>9.6199999999999992</v>
      </c>
      <c r="X59">
        <v>6.55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9.6199999999999992</v>
      </c>
      <c r="L60" s="46">
        <v>0</v>
      </c>
      <c r="M60" s="74">
        <v>7.51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17.13</v>
      </c>
      <c r="W60">
        <v>9.6199999999999992</v>
      </c>
      <c r="X60">
        <v>7.51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9.6300000000000008</v>
      </c>
      <c r="L61" s="46">
        <v>0</v>
      </c>
      <c r="M61" s="74">
        <v>9.14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18.77</v>
      </c>
      <c r="W61">
        <v>9.6300000000000008</v>
      </c>
      <c r="X61">
        <v>9.14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9.6300000000000008</v>
      </c>
      <c r="L62" s="46">
        <v>0</v>
      </c>
      <c r="M62" s="74">
        <v>7.12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16.75</v>
      </c>
      <c r="W62">
        <v>9.6300000000000008</v>
      </c>
      <c r="X62">
        <v>7.12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29.84</v>
      </c>
      <c r="L63" s="46">
        <v>0</v>
      </c>
      <c r="M63" s="74">
        <v>4.24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34.08</v>
      </c>
      <c r="W63">
        <v>29.84</v>
      </c>
      <c r="X63">
        <v>4.24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28.88</v>
      </c>
      <c r="L64" s="46">
        <v>0</v>
      </c>
      <c r="M64" s="74">
        <v>9.24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38.119999999999997</v>
      </c>
      <c r="W64">
        <v>28.88</v>
      </c>
      <c r="X64">
        <v>9.24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28.88</v>
      </c>
      <c r="L65" s="46">
        <v>0</v>
      </c>
      <c r="M65" s="74">
        <v>7.89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36.770000000000003</v>
      </c>
      <c r="W65">
        <v>28.88</v>
      </c>
      <c r="X65">
        <v>7.89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27.91</v>
      </c>
      <c r="L66" s="46">
        <v>0</v>
      </c>
      <c r="M66" s="74">
        <v>8.2799999999999994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36.19</v>
      </c>
      <c r="W66">
        <v>27.91</v>
      </c>
      <c r="X66">
        <v>8.2799999999999994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27.91</v>
      </c>
      <c r="L67" s="46">
        <v>0</v>
      </c>
      <c r="M67" s="74">
        <v>5.68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33.590000000000003</v>
      </c>
      <c r="W67">
        <v>27.91</v>
      </c>
      <c r="X67">
        <v>5.68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7.22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7.22</v>
      </c>
      <c r="W68">
        <v>0</v>
      </c>
      <c r="X68">
        <v>7.22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8.3699999999999992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8.3699999999999992</v>
      </c>
      <c r="W69">
        <v>0</v>
      </c>
      <c r="X69">
        <v>8.3699999999999992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26.95</v>
      </c>
      <c r="L70" s="46">
        <v>0</v>
      </c>
      <c r="M70" s="74">
        <v>5.78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32.729999999999997</v>
      </c>
      <c r="W70">
        <v>26.95</v>
      </c>
      <c r="X70">
        <v>5.78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48.13</v>
      </c>
      <c r="L71" s="46">
        <v>0</v>
      </c>
      <c r="M71" s="74">
        <v>10.88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59.01</v>
      </c>
      <c r="W71">
        <v>48.13</v>
      </c>
      <c r="X71">
        <v>10.88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47.17</v>
      </c>
      <c r="L72" s="46">
        <v>0</v>
      </c>
      <c r="M72" s="74">
        <v>10.68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57.85</v>
      </c>
      <c r="W72">
        <v>47.17</v>
      </c>
      <c r="X72">
        <v>10.68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48.13</v>
      </c>
      <c r="L73" s="46">
        <v>0</v>
      </c>
      <c r="M73" s="74">
        <v>7.8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55.93</v>
      </c>
      <c r="W73">
        <v>48.13</v>
      </c>
      <c r="X73">
        <v>7.8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49.1</v>
      </c>
      <c r="L74" s="46">
        <v>0</v>
      </c>
      <c r="M74" s="74">
        <v>6.32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55.42</v>
      </c>
      <c r="W74">
        <v>49.1</v>
      </c>
      <c r="X74">
        <v>6.32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51.02</v>
      </c>
      <c r="L75" s="46">
        <v>0</v>
      </c>
      <c r="M75" s="74">
        <v>11.65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62.67</v>
      </c>
      <c r="W75">
        <v>51.02</v>
      </c>
      <c r="X75">
        <v>11.65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52.94</v>
      </c>
      <c r="L76" s="46">
        <v>0</v>
      </c>
      <c r="M76" s="74">
        <v>10.11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63.05</v>
      </c>
      <c r="W76">
        <v>52.94</v>
      </c>
      <c r="X76">
        <v>10.11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56.79</v>
      </c>
      <c r="L77" s="46">
        <v>0</v>
      </c>
      <c r="M77" s="74">
        <v>2.91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59.7</v>
      </c>
      <c r="W77">
        <v>56.79</v>
      </c>
      <c r="X77">
        <v>2.91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38.74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38.74</v>
      </c>
      <c r="W78">
        <v>38.74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47.5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47.5</v>
      </c>
      <c r="W79">
        <v>47.5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45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45</v>
      </c>
      <c r="W80">
        <v>45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53.9</v>
      </c>
      <c r="L81" s="46">
        <v>0</v>
      </c>
      <c r="M81" s="74">
        <v>0.33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54.23</v>
      </c>
      <c r="W81">
        <v>53.9</v>
      </c>
      <c r="X81">
        <v>0.33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52.95</v>
      </c>
      <c r="L82" s="46">
        <v>0</v>
      </c>
      <c r="M82" s="74">
        <v>5.57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58.52</v>
      </c>
      <c r="W82">
        <v>52.95</v>
      </c>
      <c r="X82">
        <v>5.57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50.06</v>
      </c>
      <c r="L83" s="46">
        <v>0</v>
      </c>
      <c r="M83" s="74">
        <v>5.41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55.47</v>
      </c>
      <c r="W83">
        <v>50.06</v>
      </c>
      <c r="X83">
        <v>5.41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47.16</v>
      </c>
      <c r="L84" s="46">
        <v>0</v>
      </c>
      <c r="M84" s="74">
        <v>9.91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57.07</v>
      </c>
      <c r="W84">
        <v>47.16</v>
      </c>
      <c r="X84">
        <v>9.91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45.24</v>
      </c>
      <c r="L85" s="46">
        <v>0</v>
      </c>
      <c r="M85" s="74">
        <v>11.01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56.25</v>
      </c>
      <c r="W85">
        <v>45.24</v>
      </c>
      <c r="X85">
        <v>11.01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44.28</v>
      </c>
      <c r="L86" s="46">
        <v>0</v>
      </c>
      <c r="M86" s="74">
        <v>6.81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51.09</v>
      </c>
      <c r="W86">
        <v>44.28</v>
      </c>
      <c r="X86">
        <v>6.81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41.39</v>
      </c>
      <c r="L87" s="46">
        <v>0</v>
      </c>
      <c r="M87" s="74">
        <v>0.31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41.7</v>
      </c>
      <c r="W87">
        <v>41.39</v>
      </c>
      <c r="X87">
        <v>0.31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38.5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38.5</v>
      </c>
      <c r="W88">
        <v>38.5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36.58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36.58</v>
      </c>
      <c r="W89">
        <v>36.58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35.619999999999997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35.619999999999997</v>
      </c>
      <c r="W90">
        <v>35.619999999999997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33.69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33.69</v>
      </c>
      <c r="W91">
        <v>33.69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31.77</v>
      </c>
      <c r="L92" s="46">
        <v>0</v>
      </c>
      <c r="M92" s="74">
        <v>0.47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32.24</v>
      </c>
      <c r="W92">
        <v>31.77</v>
      </c>
      <c r="X92">
        <v>0.47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30.8</v>
      </c>
      <c r="L93" s="46">
        <v>0</v>
      </c>
      <c r="M93" s="74">
        <v>1.66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32.46</v>
      </c>
      <c r="W93">
        <v>30.8</v>
      </c>
      <c r="X93">
        <v>1.66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28.88</v>
      </c>
      <c r="L94" s="46">
        <v>0</v>
      </c>
      <c r="M94" s="74">
        <v>3.93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32.81</v>
      </c>
      <c r="W94">
        <v>28.88</v>
      </c>
      <c r="X94">
        <v>3.93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25.99</v>
      </c>
      <c r="L95" s="46">
        <v>0</v>
      </c>
      <c r="M95" s="74">
        <v>4.62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30.61</v>
      </c>
      <c r="W95">
        <v>25.99</v>
      </c>
      <c r="X95">
        <v>4.62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25.03</v>
      </c>
      <c r="L96" s="46">
        <v>0</v>
      </c>
      <c r="M96" s="74">
        <v>4.1399999999999997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29.17</v>
      </c>
      <c r="W96">
        <v>25.03</v>
      </c>
      <c r="X96">
        <v>4.1399999999999997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23.1</v>
      </c>
      <c r="L97" s="46">
        <v>0</v>
      </c>
      <c r="M97" s="74">
        <v>2.12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25.22</v>
      </c>
      <c r="W97">
        <v>23.1</v>
      </c>
      <c r="X97">
        <v>2.12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20.21</v>
      </c>
      <c r="L98" s="46">
        <v>0</v>
      </c>
      <c r="M98" s="74">
        <v>0.39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20.6</v>
      </c>
      <c r="W98">
        <v>20.21</v>
      </c>
      <c r="X98">
        <v>0.39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0.62167000000000028</v>
      </c>
      <c r="L99" s="69">
        <f t="shared" si="1"/>
        <v>0</v>
      </c>
      <c r="M99" s="69">
        <f t="shared" si="1"/>
        <v>0.10572500000000001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0.72739499999999979</v>
      </c>
      <c r="W99">
        <f t="shared" si="1"/>
        <v>0.62167000000000028</v>
      </c>
      <c r="X99">
        <f t="shared" si="1"/>
        <v>0.10572500000000001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11.0558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83.996050404363373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739.49554548259312</v>
      </c>
      <c r="P3" s="36">
        <v>117.66</v>
      </c>
      <c r="Q3" s="36">
        <v>38.14</v>
      </c>
      <c r="R3" s="38">
        <v>0</v>
      </c>
      <c r="S3" s="38">
        <v>0</v>
      </c>
      <c r="T3" s="37">
        <f>SUMPRODUCT(LTA!J3:AN3,LTA!J$101:AN$101,LTA!J$103:AN$103)</f>
        <v>56.66</v>
      </c>
      <c r="U3" s="37">
        <f>SUMPRODUCT(LTA!J3:AN3,LTA!J$102:AN$102,LTA!J$103:AN$103)</f>
        <v>87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-236.10000000000002</v>
      </c>
      <c r="AC3">
        <f>SUMIF(B3:AB3,"&gt;0")*$AC$2-SUMIF(B3:AB3,"&lt;0")*($AC$2/(1-$AC$2))+SUMIF(AI3:AR3,"&gt;0")*$AC$2-SUMIF(AI3:AR3,"&lt;0")*($AC$2/(1-$AC$2))</f>
        <v>11.808526669218082</v>
      </c>
      <c r="AD3">
        <f>SUM(B3:AB3,AI3:AV3)-AC3</f>
        <v>853.4888692177384</v>
      </c>
      <c r="AE3">
        <f>'IDT-1'!B3</f>
        <v>0</v>
      </c>
      <c r="AF3" s="24"/>
      <c r="AG3">
        <f>SUM(AD3:AF3)</f>
        <v>853.4888692177384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-33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11.0558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83.996050404363373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713.09321571755243</v>
      </c>
      <c r="P4" s="36">
        <v>117.66</v>
      </c>
      <c r="Q4" s="36">
        <v>38.14</v>
      </c>
      <c r="R4" s="38">
        <v>0</v>
      </c>
      <c r="S4" s="38">
        <v>0</v>
      </c>
      <c r="T4" s="37">
        <f>SUMPRODUCT(LTA!J4:AN4,LTA!J$101:AN$101,LTA!J$103:AN$103)</f>
        <v>54.33</v>
      </c>
      <c r="U4" s="37">
        <f>SUMPRODUCT(LTA!J4:AN4,LTA!J$102:AN$102,LTA!J$103:AN$103)</f>
        <v>85.5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-236.10000000000002</v>
      </c>
      <c r="AC4">
        <f t="shared" ref="AC4:AC67" si="0">SUMIF(B4:AB4,"&gt;0")*$AC$2-SUMIF(B4:AB4,"&lt;0")*($AC$2/(1-$AC$2))+SUMIF(AI4:AR4,"&gt;0")*$AC$2-SUMIF(AI4:AR4,"&lt;0")*($AC$2/(1-$AC$2))</f>
        <v>11.529161626017073</v>
      </c>
      <c r="AD4">
        <f t="shared" ref="AD4:AD67" si="1">SUM(B4:AB4,AI4:AV4)-AC4</f>
        <v>826.53590449589865</v>
      </c>
      <c r="AE4">
        <f>'IDT-1'!B4</f>
        <v>0</v>
      </c>
      <c r="AF4" s="24"/>
      <c r="AG4">
        <f t="shared" ref="AG4:AG67" si="2">SUM(AD4:AF4)</f>
        <v>826.53590449589865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11.0558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83.996050404363373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716.45994179146896</v>
      </c>
      <c r="P5" s="36">
        <v>117.66</v>
      </c>
      <c r="Q5" s="36">
        <v>38.14</v>
      </c>
      <c r="R5" s="38">
        <v>0</v>
      </c>
      <c r="S5" s="38">
        <v>0</v>
      </c>
      <c r="T5" s="37">
        <f>SUMPRODUCT(LTA!J5:AN5,LTA!J$101:AN$101,LTA!J$103:AN$103)</f>
        <v>50.34</v>
      </c>
      <c r="U5" s="37">
        <f>SUMPRODUCT(LTA!J5:AN5,LTA!J$102:AN$102,LTA!J$103:AN$103)</f>
        <v>84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-236.10000000000002</v>
      </c>
      <c r="AC5">
        <f t="shared" si="0"/>
        <v>11.426614547789082</v>
      </c>
      <c r="AD5">
        <f t="shared" si="1"/>
        <v>834.51517764804328</v>
      </c>
      <c r="AE5">
        <f>'IDT-1'!B5</f>
        <v>0</v>
      </c>
      <c r="AF5" s="24"/>
      <c r="AG5">
        <f t="shared" si="2"/>
        <v>834.51517764804328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11.0558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83.996050404363373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706.85324214833952</v>
      </c>
      <c r="P6" s="36">
        <v>117.66</v>
      </c>
      <c r="Q6" s="36">
        <v>38.14</v>
      </c>
      <c r="R6" s="38">
        <v>0</v>
      </c>
      <c r="S6" s="38">
        <v>0</v>
      </c>
      <c r="T6" s="37">
        <f>SUMPRODUCT(LTA!J6:AN6,LTA!J$101:AN$101,LTA!J$103:AN$103)</f>
        <v>46.67</v>
      </c>
      <c r="U6" s="37">
        <f>SUMPRODUCT(LTA!J6:AN6,LTA!J$102:AN$102,LTA!J$103:AN$103)</f>
        <v>83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-236.10000000000002</v>
      </c>
      <c r="AC6">
        <f t="shared" si="0"/>
        <v>11.171151747188571</v>
      </c>
      <c r="AD6">
        <f t="shared" si="1"/>
        <v>836.4939408055144</v>
      </c>
      <c r="AE6">
        <f>'IDT-1'!B6</f>
        <v>0</v>
      </c>
      <c r="AF6" s="24"/>
      <c r="AG6">
        <f t="shared" si="2"/>
        <v>836.4939408055144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11.0558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83.996050404363373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691.7812003864027</v>
      </c>
      <c r="P7" s="36">
        <v>117.66000000000001</v>
      </c>
      <c r="Q7" s="36">
        <v>38.14</v>
      </c>
      <c r="R7" s="38">
        <v>0</v>
      </c>
      <c r="S7" s="38">
        <v>0</v>
      </c>
      <c r="T7" s="37">
        <f>SUMPRODUCT(LTA!J7:AN7,LTA!J$101:AN$101,LTA!J$103:AN$103)</f>
        <v>44.66</v>
      </c>
      <c r="U7" s="37">
        <f>SUMPRODUCT(LTA!J7:AN7,LTA!J$102:AN$102,LTA!J$103:AN$103)</f>
        <v>80.5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-236.10000000000002</v>
      </c>
      <c r="AC7">
        <f t="shared" si="0"/>
        <v>11.116787646811856</v>
      </c>
      <c r="AD7">
        <f t="shared" si="1"/>
        <v>803.96626314395405</v>
      </c>
      <c r="AE7">
        <f>'IDT-1'!B7</f>
        <v>0</v>
      </c>
      <c r="AF7" s="24"/>
      <c r="AG7">
        <f t="shared" si="2"/>
        <v>803.96626314395405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11.0558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83.996050404363373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688.3608522897074</v>
      </c>
      <c r="P8" s="36">
        <v>117.66000000000001</v>
      </c>
      <c r="Q8" s="36">
        <v>38.14</v>
      </c>
      <c r="R8" s="38">
        <v>0</v>
      </c>
      <c r="S8" s="38">
        <v>0</v>
      </c>
      <c r="T8" s="37">
        <f>SUMPRODUCT(LTA!J8:AN8,LTA!J$101:AN$101,LTA!J$103:AN$103)</f>
        <v>42.67</v>
      </c>
      <c r="U8" s="37">
        <f>SUMPRODUCT(LTA!J8:AN8,LTA!J$102:AN$102,LTA!J$103:AN$103)</f>
        <v>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-236.10000000000002</v>
      </c>
      <c r="AC8">
        <f t="shared" si="0"/>
        <v>11.194350404122732</v>
      </c>
      <c r="AD8">
        <f t="shared" si="1"/>
        <v>778.97835228994813</v>
      </c>
      <c r="AE8">
        <f>'IDT-1'!B8</f>
        <v>0</v>
      </c>
      <c r="AF8" s="24"/>
      <c r="AG8">
        <f t="shared" si="2"/>
        <v>778.97835228994813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83.996050404363373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696.51564650126625</v>
      </c>
      <c r="P9" s="36">
        <v>117.66</v>
      </c>
      <c r="Q9" s="36">
        <v>38.14</v>
      </c>
      <c r="R9" s="38">
        <v>0</v>
      </c>
      <c r="S9" s="38">
        <v>0</v>
      </c>
      <c r="T9" s="37">
        <f>SUMPRODUCT(LTA!J9:AN9,LTA!J$101:AN$101,LTA!J$103:AN$103)</f>
        <v>44</v>
      </c>
      <c r="U9" s="37">
        <f>SUMPRODUCT(LTA!J9:AN9,LTA!J$102:AN$102,LTA!J$103:AN$103)</f>
        <v>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-236.10000000000002</v>
      </c>
      <c r="AC9">
        <f t="shared" si="0"/>
        <v>11.477330460897164</v>
      </c>
      <c r="AD9">
        <f t="shared" si="1"/>
        <v>764.18016644473255</v>
      </c>
      <c r="AE9">
        <f>'IDT-1'!B9</f>
        <v>0</v>
      </c>
      <c r="AF9" s="24"/>
      <c r="AG9">
        <f t="shared" si="2"/>
        <v>764.18016644473255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83.996050404363373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696.62111279927672</v>
      </c>
      <c r="P10" s="36">
        <v>117.66</v>
      </c>
      <c r="Q10" s="36">
        <v>38.14</v>
      </c>
      <c r="R10" s="38">
        <v>0</v>
      </c>
      <c r="S10" s="38">
        <v>0</v>
      </c>
      <c r="T10" s="37">
        <f>SUMPRODUCT(LTA!J10:AN10,LTA!J$101:AN$101,LTA!J$103:AN$103)</f>
        <v>44.67</v>
      </c>
      <c r="U10" s="37">
        <f>SUMPRODUCT(LTA!J10:AN10,LTA!J$102:AN$102,LTA!J$103:AN$103)</f>
        <v>77.539999999999992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-236.10000000000002</v>
      </c>
      <c r="AC10">
        <f t="shared" si="0"/>
        <v>11.488451535525339</v>
      </c>
      <c r="AD10">
        <f t="shared" si="1"/>
        <v>763.48451166811469</v>
      </c>
      <c r="AE10">
        <f>'IDT-1'!B10</f>
        <v>0</v>
      </c>
      <c r="AF10" s="24"/>
      <c r="AG10">
        <f t="shared" si="2"/>
        <v>763.48451166811469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11.0558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83.996050404363373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689.53947610339515</v>
      </c>
      <c r="P11" s="36">
        <v>117.66</v>
      </c>
      <c r="Q11" s="36">
        <v>27.564392031872508</v>
      </c>
      <c r="R11" s="38">
        <v>0</v>
      </c>
      <c r="S11" s="38">
        <v>0</v>
      </c>
      <c r="T11" s="37">
        <f>SUMPRODUCT(LTA!J11:AN11,LTA!J$101:AN$101,LTA!J$103:AN$103)</f>
        <v>48.989999999999995</v>
      </c>
      <c r="U11" s="37">
        <f>SUMPRODUCT(LTA!J11:AN11,LTA!J$102:AN$102,LTA!J$103:AN$103)</f>
        <v>91.04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-236.10000000000002</v>
      </c>
      <c r="AC11">
        <f t="shared" si="0"/>
        <v>11.676184150295224</v>
      </c>
      <c r="AD11">
        <f t="shared" si="1"/>
        <v>741.45953438933589</v>
      </c>
      <c r="AE11">
        <f>'IDT-1'!B11</f>
        <v>0</v>
      </c>
      <c r="AF11" s="24"/>
      <c r="AG11">
        <f t="shared" si="2"/>
        <v>741.45953438933589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11.0558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83.996050404363373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703.95319038590378</v>
      </c>
      <c r="P12" s="36">
        <v>117.66</v>
      </c>
      <c r="Q12" s="36">
        <v>19.350000000000001</v>
      </c>
      <c r="R12" s="38">
        <v>0</v>
      </c>
      <c r="S12" s="38">
        <v>0</v>
      </c>
      <c r="T12" s="37">
        <f>SUMPRODUCT(LTA!J12:AN12,LTA!J$101:AN$101,LTA!J$103:AN$103)</f>
        <v>50.14</v>
      </c>
      <c r="U12" s="37">
        <f>SUMPRODUCT(LTA!J12:AN12,LTA!J$102:AN$102,LTA!J$103:AN$103)</f>
        <v>91.54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-236.10000000000002</v>
      </c>
      <c r="AC12">
        <f t="shared" si="0"/>
        <v>11.89459929624857</v>
      </c>
      <c r="AD12">
        <f t="shared" si="1"/>
        <v>731.09044149401859</v>
      </c>
      <c r="AE12">
        <f>'IDT-1'!B12</f>
        <v>0</v>
      </c>
      <c r="AF12" s="24"/>
      <c r="AG12">
        <f t="shared" si="2"/>
        <v>731.09044149401859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11.0558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722.48376311614879</v>
      </c>
      <c r="P13" s="36">
        <v>118.82000000000002</v>
      </c>
      <c r="Q13" s="36">
        <v>19.47</v>
      </c>
      <c r="R13" s="38">
        <v>0</v>
      </c>
      <c r="S13" s="38">
        <v>0</v>
      </c>
      <c r="T13" s="37">
        <f>SUMPRODUCT(LTA!J13:AN13,LTA!J$101:AN$101,LTA!J$103:AN$103)</f>
        <v>56.32</v>
      </c>
      <c r="U13" s="37">
        <f>SUMPRODUCT(LTA!J13:AN13,LTA!J$102:AN$102,LTA!J$103:AN$103)</f>
        <v>101.04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-236.10000000000002</v>
      </c>
      <c r="AC13">
        <f t="shared" si="0"/>
        <v>12.294407176484649</v>
      </c>
      <c r="AD13">
        <f t="shared" si="1"/>
        <v>754.18515593966436</v>
      </c>
      <c r="AE13">
        <f>'IDT-1'!B13</f>
        <v>0</v>
      </c>
      <c r="AF13" s="24"/>
      <c r="AG13">
        <f t="shared" si="2"/>
        <v>754.18515593966436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-111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11.180960000000001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741.08964986555452</v>
      </c>
      <c r="P14" s="36">
        <v>118.82000000000002</v>
      </c>
      <c r="Q14" s="36">
        <v>19.47</v>
      </c>
      <c r="R14" s="38">
        <v>0</v>
      </c>
      <c r="S14" s="38">
        <v>0</v>
      </c>
      <c r="T14" s="37">
        <f>SUMPRODUCT(LTA!J14:AN14,LTA!J$101:AN$101,LTA!J$103:AN$103)</f>
        <v>56.74</v>
      </c>
      <c r="U14" s="37">
        <f>SUMPRODUCT(LTA!J14:AN14,LTA!J$102:AN$102,LTA!J$103:AN$103)</f>
        <v>101.54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-236.10000000000002</v>
      </c>
      <c r="AC14">
        <f t="shared" si="0"/>
        <v>12.654312596852103</v>
      </c>
      <c r="AD14">
        <f t="shared" si="1"/>
        <v>750.47629726870252</v>
      </c>
      <c r="AE14">
        <f>'IDT-1'!B14</f>
        <v>0</v>
      </c>
      <c r="AF14" s="24"/>
      <c r="AG14">
        <f t="shared" si="2"/>
        <v>750.47629726870252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-134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11.180960000000001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740.87484420934686</v>
      </c>
      <c r="P15" s="36">
        <v>86.629999999999981</v>
      </c>
      <c r="Q15" s="36">
        <v>19.25</v>
      </c>
      <c r="R15" s="38">
        <v>0</v>
      </c>
      <c r="S15" s="38">
        <v>0</v>
      </c>
      <c r="T15" s="37">
        <f>SUMPRODUCT(LTA!J15:AN15,LTA!J$101:AN$101,LTA!J$103:AN$103)</f>
        <v>57.18</v>
      </c>
      <c r="U15" s="37">
        <f>SUMPRODUCT(LTA!J15:AN15,LTA!J$102:AN$102,LTA!J$103:AN$103)</f>
        <v>115.04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-236.10000000000002</v>
      </c>
      <c r="AC15">
        <f t="shared" si="0"/>
        <v>12.268638970767952</v>
      </c>
      <c r="AD15">
        <f t="shared" si="1"/>
        <v>759.17716523857894</v>
      </c>
      <c r="AE15">
        <f>'IDT-1'!B15</f>
        <v>0</v>
      </c>
      <c r="AF15" s="24"/>
      <c r="AG15">
        <f t="shared" si="2"/>
        <v>759.17716523857894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-107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11.180960000000001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720.61711735549909</v>
      </c>
      <c r="P16" s="36">
        <v>57.757120494541098</v>
      </c>
      <c r="Q16" s="36">
        <v>19.25</v>
      </c>
      <c r="R16" s="38">
        <v>0</v>
      </c>
      <c r="S16" s="38">
        <v>0</v>
      </c>
      <c r="T16" s="37">
        <f>SUMPRODUCT(LTA!J16:AN16,LTA!J$101:AN$101,LTA!J$103:AN$103)</f>
        <v>57.88</v>
      </c>
      <c r="U16" s="37">
        <f>SUMPRODUCT(LTA!J16:AN16,LTA!J$102:AN$102,LTA!J$103:AN$103)</f>
        <v>113.57000000000001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-236.10000000000002</v>
      </c>
      <c r="AC16">
        <f t="shared" si="0"/>
        <v>12.044310505022226</v>
      </c>
      <c r="AD16">
        <f t="shared" si="1"/>
        <v>686.5008873450181</v>
      </c>
      <c r="AE16">
        <f>'IDT-1'!B16</f>
        <v>0</v>
      </c>
      <c r="AF16" s="24"/>
      <c r="AG16">
        <f t="shared" si="2"/>
        <v>686.5008873450181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-130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11.180960000000001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720.40298584777645</v>
      </c>
      <c r="P17" s="36">
        <v>57.757120494541098</v>
      </c>
      <c r="Q17" s="36">
        <v>19.25</v>
      </c>
      <c r="R17" s="38">
        <v>0</v>
      </c>
      <c r="S17" s="38">
        <v>0</v>
      </c>
      <c r="T17" s="37">
        <f>SUMPRODUCT(LTA!J17:AN17,LTA!J$101:AN$101,LTA!J$103:AN$103)</f>
        <v>58.599999999999994</v>
      </c>
      <c r="U17" s="37">
        <f>SUMPRODUCT(LTA!J17:AN17,LTA!J$102:AN$102,LTA!J$103:AN$103)</f>
        <v>113.07000000000001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-236.10000000000002</v>
      </c>
      <c r="AC17">
        <f t="shared" si="0"/>
        <v>11.417494128715566</v>
      </c>
      <c r="AD17">
        <f t="shared" si="1"/>
        <v>761.13357221360218</v>
      </c>
      <c r="AE17">
        <f>'IDT-1'!B17</f>
        <v>0</v>
      </c>
      <c r="AF17" s="24"/>
      <c r="AG17">
        <f t="shared" si="2"/>
        <v>761.13357221360218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11.180960000000001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728.41027768777644</v>
      </c>
      <c r="P18" s="36">
        <v>57.757120494541098</v>
      </c>
      <c r="Q18" s="36">
        <v>19.25</v>
      </c>
      <c r="R18" s="38">
        <v>0</v>
      </c>
      <c r="S18" s="38">
        <v>0</v>
      </c>
      <c r="T18" s="37">
        <f>SUMPRODUCT(LTA!J18:AN18,LTA!J$101:AN$101,LTA!J$103:AN$103)</f>
        <v>60.160000000000004</v>
      </c>
      <c r="U18" s="37">
        <f>SUMPRODUCT(LTA!J18:AN18,LTA!J$102:AN$102,LTA!J$103:AN$103)</f>
        <v>112.57000000000001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-236.10000000000002</v>
      </c>
      <c r="AC18">
        <f t="shared" si="0"/>
        <v>11.52754401107112</v>
      </c>
      <c r="AD18">
        <f t="shared" si="1"/>
        <v>766.09081417124651</v>
      </c>
      <c r="AE18">
        <f>'IDT-1'!B18</f>
        <v>0</v>
      </c>
      <c r="AF18" s="24"/>
      <c r="AG18">
        <f t="shared" si="2"/>
        <v>766.09081417124651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11.180960000000001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730.01173614361596</v>
      </c>
      <c r="P19" s="36">
        <v>57.757120494541098</v>
      </c>
      <c r="Q19" s="36">
        <v>19.25</v>
      </c>
      <c r="R19" s="38">
        <v>0</v>
      </c>
      <c r="S19" s="38">
        <v>0</v>
      </c>
      <c r="T19" s="37">
        <f>SUMPRODUCT(LTA!J19:AN19,LTA!J$101:AN$101,LTA!J$103:AN$103)</f>
        <v>67.66</v>
      </c>
      <c r="U19" s="37">
        <f>SUMPRODUCT(LTA!J19:AN19,LTA!J$102:AN$102,LTA!J$103:AN$103)</f>
        <v>112.07000000000001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-236.10000000000002</v>
      </c>
      <c r="AC19">
        <f t="shared" si="0"/>
        <v>11.447315423052169</v>
      </c>
      <c r="AD19">
        <f t="shared" si="1"/>
        <v>792.77250121510497</v>
      </c>
      <c r="AE19">
        <f>'IDT-1'!B19</f>
        <v>0</v>
      </c>
      <c r="AF19" s="24"/>
      <c r="AG19">
        <f t="shared" si="2"/>
        <v>792.77250121510497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-42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11.180960000000001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730.01219570344961</v>
      </c>
      <c r="P20" s="36">
        <v>57.757120494541098</v>
      </c>
      <c r="Q20" s="36">
        <v>19.25</v>
      </c>
      <c r="R20" s="38">
        <v>0</v>
      </c>
      <c r="S20" s="38">
        <v>0</v>
      </c>
      <c r="T20" s="37">
        <f>SUMPRODUCT(LTA!J20:AN20,LTA!J$101:AN$101,LTA!J$103:AN$103)</f>
        <v>67.33</v>
      </c>
      <c r="U20" s="37">
        <f>SUMPRODUCT(LTA!J20:AN20,LTA!J$102:AN$102,LTA!J$103:AN$103)</f>
        <v>111.07000000000001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-236.10000000000002</v>
      </c>
      <c r="AC20">
        <f t="shared" si="0"/>
        <v>11.27519528658188</v>
      </c>
      <c r="AD20">
        <f t="shared" si="1"/>
        <v>810.615080911409</v>
      </c>
      <c r="AE20">
        <f>'IDT-1'!B20</f>
        <v>0</v>
      </c>
      <c r="AF20" s="24"/>
      <c r="AG20">
        <f t="shared" si="2"/>
        <v>810.615080911409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-23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11.180960000000001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83.996050404363373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738.79718007189172</v>
      </c>
      <c r="P21" s="36">
        <v>57.757120494541098</v>
      </c>
      <c r="Q21" s="36">
        <v>19.25</v>
      </c>
      <c r="R21" s="38">
        <v>0</v>
      </c>
      <c r="S21" s="38">
        <v>0</v>
      </c>
      <c r="T21" s="37">
        <f>SUMPRODUCT(LTA!J21:AN21,LTA!J$101:AN$101,LTA!J$103:AN$103)</f>
        <v>52.66</v>
      </c>
      <c r="U21" s="37">
        <f>SUMPRODUCT(LTA!J21:AN21,LTA!J$102:AN$102,LTA!J$103:AN$103)</f>
        <v>110.07000000000001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-236.10000000000002</v>
      </c>
      <c r="AC21">
        <f t="shared" si="0"/>
        <v>11.022491351000998</v>
      </c>
      <c r="AD21">
        <f t="shared" si="1"/>
        <v>826.97881961979522</v>
      </c>
      <c r="AE21">
        <f>'IDT-1'!B21</f>
        <v>0</v>
      </c>
      <c r="AF21" s="24"/>
      <c r="AG21">
        <f t="shared" si="2"/>
        <v>826.97881961979522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11.180960000000001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83.996050404363373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772.76172265650416</v>
      </c>
      <c r="P22" s="36">
        <v>86.629999999999981</v>
      </c>
      <c r="Q22" s="36">
        <v>19.25</v>
      </c>
      <c r="R22" s="38">
        <v>0</v>
      </c>
      <c r="S22" s="38">
        <v>0</v>
      </c>
      <c r="T22" s="37">
        <f>SUMPRODUCT(LTA!J22:AN22,LTA!J$101:AN$101,LTA!J$103:AN$103)</f>
        <v>52.33</v>
      </c>
      <c r="U22" s="37">
        <f>SUMPRODUCT(LTA!J22:AN22,LTA!J$102:AN$102,LTA!J$103:AN$103)</f>
        <v>109.07000000000001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-236.10000000000002</v>
      </c>
      <c r="AC22">
        <f t="shared" si="0"/>
        <v>11.95424042507716</v>
      </c>
      <c r="AD22">
        <f t="shared" si="1"/>
        <v>838.55449263579033</v>
      </c>
      <c r="AE22">
        <f>'IDT-1'!B22</f>
        <v>0</v>
      </c>
      <c r="AF22" s="24"/>
      <c r="AG22">
        <f t="shared" si="2"/>
        <v>838.55449263579033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11.180960000000001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83.996050404363373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804.87086000328009</v>
      </c>
      <c r="P23" s="36">
        <v>117.66</v>
      </c>
      <c r="Q23" s="36">
        <v>38.14</v>
      </c>
      <c r="R23" s="38">
        <v>0</v>
      </c>
      <c r="S23" s="38">
        <v>0</v>
      </c>
      <c r="T23" s="37">
        <f>SUMPRODUCT(LTA!J23:AN23,LTA!J$101:AN$101,LTA!J$103:AN$103)</f>
        <v>51.67</v>
      </c>
      <c r="U23" s="37">
        <f>SUMPRODUCT(LTA!J23:AN23,LTA!J$102:AN$102,LTA!J$103:AN$103)</f>
        <v>100.57000000000001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-236.10000000000002</v>
      </c>
      <c r="AC23">
        <f t="shared" si="0"/>
        <v>12.964485591859866</v>
      </c>
      <c r="AD23">
        <f t="shared" si="1"/>
        <v>863.41338481578373</v>
      </c>
      <c r="AE23">
        <f>'IDT-1'!B23</f>
        <v>0</v>
      </c>
      <c r="AF23" s="24"/>
      <c r="AG23">
        <f t="shared" si="2"/>
        <v>863.41338481578373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-96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11.180960000000001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83.996050404363373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805.64072866593574</v>
      </c>
      <c r="P24" s="36">
        <v>117.66</v>
      </c>
      <c r="Q24" s="36">
        <v>38.14</v>
      </c>
      <c r="R24" s="38">
        <v>0</v>
      </c>
      <c r="S24" s="38">
        <v>0</v>
      </c>
      <c r="T24" s="37">
        <f>SUMPRODUCT(LTA!J24:AN24,LTA!J$101:AN$101,LTA!J$103:AN$103)</f>
        <v>51</v>
      </c>
      <c r="U24" s="37">
        <f>SUMPRODUCT(LTA!J24:AN24,LTA!J$102:AN$102,LTA!J$103:AN$103)</f>
        <v>99.570000000000007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-236.10000000000002</v>
      </c>
      <c r="AC24">
        <f t="shared" si="0"/>
        <v>12.668905125979945</v>
      </c>
      <c r="AD24">
        <f t="shared" si="1"/>
        <v>896.8088339443193</v>
      </c>
      <c r="AE24">
        <f>'IDT-1'!B24</f>
        <v>0</v>
      </c>
      <c r="AF24" s="24"/>
      <c r="AG24">
        <f t="shared" si="2"/>
        <v>896.8088339443193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-62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11.180960000000001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83.996050404363373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823.53923465058813</v>
      </c>
      <c r="P25" s="36">
        <v>117.66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50.33</v>
      </c>
      <c r="U25" s="37">
        <f>SUMPRODUCT(LTA!J25:AN25,LTA!J$102:AN$102,LTA!J$103:AN$103)</f>
        <v>98.570000000000007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-236.10000000000002</v>
      </c>
      <c r="AC25">
        <f t="shared" si="0"/>
        <v>12.48332058270524</v>
      </c>
      <c r="AD25">
        <f t="shared" si="1"/>
        <v>951.2229244722464</v>
      </c>
      <c r="AE25">
        <f>'IDT-1'!B25</f>
        <v>0</v>
      </c>
      <c r="AF25" s="24"/>
      <c r="AG25">
        <f t="shared" si="2"/>
        <v>951.2229244722464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-24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11.180960000000001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83.996050404363373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873.87314952452414</v>
      </c>
      <c r="P26" s="36">
        <v>117.66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49.849999999999994</v>
      </c>
      <c r="U26" s="37">
        <f>SUMPRODUCT(LTA!J26:AN26,LTA!J$102:AN$102,LTA!J$103:AN$103)</f>
        <v>98.54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-236.10000000000002</v>
      </c>
      <c r="AC26">
        <f t="shared" si="0"/>
        <v>12.901841467646303</v>
      </c>
      <c r="AD26">
        <f t="shared" si="1"/>
        <v>1000.6283184612415</v>
      </c>
      <c r="AE26">
        <f>'IDT-1'!B26</f>
        <v>0</v>
      </c>
      <c r="AF26" s="24"/>
      <c r="AG26">
        <f t="shared" si="2"/>
        <v>1000.6283184612415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-24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11.180960000000001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911.36705680380203</v>
      </c>
      <c r="P27" s="36">
        <v>117.66000000000001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50.32</v>
      </c>
      <c r="U27" s="37">
        <f>SUMPRODUCT(LTA!J27:AN27,LTA!J$102:AN$102,LTA!J$103:AN$103)</f>
        <v>97.54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-237.26</v>
      </c>
      <c r="AC27">
        <f t="shared" si="0"/>
        <v>13.020066222959116</v>
      </c>
      <c r="AD27">
        <f t="shared" si="1"/>
        <v>1060.4579505808431</v>
      </c>
      <c r="AE27">
        <f>'IDT-1'!B27</f>
        <v>0</v>
      </c>
      <c r="AF27" s="24"/>
      <c r="AG27">
        <f t="shared" si="2"/>
        <v>1060.4579505808431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11.180960000000001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990.0971654607946</v>
      </c>
      <c r="P28" s="36">
        <v>117.66000000000001</v>
      </c>
      <c r="Q28" s="36">
        <v>38.14</v>
      </c>
      <c r="R28" s="38">
        <v>1.73</v>
      </c>
      <c r="S28" s="38">
        <v>0</v>
      </c>
      <c r="T28" s="37">
        <f>SUMPRODUCT(LTA!J28:AN28,LTA!J$101:AN$101,LTA!J$103:AN$103)</f>
        <v>51.47</v>
      </c>
      <c r="U28" s="37">
        <f>SUMPRODUCT(LTA!J28:AN28,LTA!J$102:AN$102,LTA!J$103:AN$103)</f>
        <v>95.570000000000007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-237.26</v>
      </c>
      <c r="AC28">
        <f t="shared" si="0"/>
        <v>13.790697028376526</v>
      </c>
      <c r="AD28">
        <f t="shared" si="1"/>
        <v>1127.3274284324182</v>
      </c>
      <c r="AE28">
        <f>'IDT-1'!B28</f>
        <v>0</v>
      </c>
      <c r="AF28" s="24"/>
      <c r="AG28">
        <f t="shared" si="2"/>
        <v>1127.3274284324182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-12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11.180960000000001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1018.8866396355944</v>
      </c>
      <c r="P29" s="36">
        <v>117.66</v>
      </c>
      <c r="Q29" s="36">
        <v>38.14</v>
      </c>
      <c r="R29" s="38">
        <v>8.4999999999999982</v>
      </c>
      <c r="S29" s="38">
        <v>0</v>
      </c>
      <c r="T29" s="37">
        <f>SUMPRODUCT(LTA!J29:AN29,LTA!J$101:AN$101,LTA!J$103:AN$103)</f>
        <v>42.209999999999994</v>
      </c>
      <c r="U29" s="37">
        <f>SUMPRODUCT(LTA!J29:AN29,LTA!J$102:AN$102,LTA!J$103:AN$103)</f>
        <v>92.110000000000014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-237.26</v>
      </c>
      <c r="AC29">
        <f t="shared" si="0"/>
        <v>14.196230718746174</v>
      </c>
      <c r="AD29">
        <f t="shared" si="1"/>
        <v>1199.3013689168486</v>
      </c>
      <c r="AE29">
        <f>'IDT-1'!B29</f>
        <v>0</v>
      </c>
      <c r="AF29" s="24"/>
      <c r="AG29">
        <f t="shared" si="2"/>
        <v>1199.3013689168486</v>
      </c>
      <c r="AI29" s="34">
        <f>PXIL!H29</f>
        <v>0</v>
      </c>
      <c r="AJ29" s="34">
        <f>PXIL!N29</f>
        <v>0</v>
      </c>
      <c r="AK29" s="34">
        <f>RTM_IEX!H29</f>
        <v>37.54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11.180960000000001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1048.3469878222566</v>
      </c>
      <c r="P30" s="36">
        <v>117.66</v>
      </c>
      <c r="Q30" s="36">
        <v>38.14</v>
      </c>
      <c r="R30" s="38">
        <v>21.949999999999996</v>
      </c>
      <c r="S30" s="38">
        <v>0</v>
      </c>
      <c r="T30" s="37">
        <f>SUMPRODUCT(LTA!J30:AN30,LTA!J$101:AN$101,LTA!J$103:AN$103)</f>
        <v>45.13</v>
      </c>
      <c r="U30" s="37">
        <f>SUMPRODUCT(LTA!J30:AN30,LTA!J$102:AN$102,LTA!J$103:AN$103)</f>
        <v>88.65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-237.26</v>
      </c>
      <c r="AC30">
        <f t="shared" si="0"/>
        <v>14.721905643514138</v>
      </c>
      <c r="AD30">
        <f t="shared" si="1"/>
        <v>1261.3560421787427</v>
      </c>
      <c r="AE30">
        <f>'IDT-1'!B30</f>
        <v>0</v>
      </c>
      <c r="AF30" s="24"/>
      <c r="AG30">
        <f t="shared" si="2"/>
        <v>1261.3560421787427</v>
      </c>
      <c r="AI30" s="34">
        <f>PXIL!H30</f>
        <v>0</v>
      </c>
      <c r="AJ30" s="34">
        <f>PXIL!N30</f>
        <v>0</v>
      </c>
      <c r="AK30" s="34">
        <f>RTM_IEX!H30</f>
        <v>57.75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11.180960000000001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1097.9191201474246</v>
      </c>
      <c r="P31" s="36">
        <v>117.66</v>
      </c>
      <c r="Q31" s="36">
        <v>38.14</v>
      </c>
      <c r="R31" s="38">
        <v>40.689999999999991</v>
      </c>
      <c r="S31" s="38">
        <v>0</v>
      </c>
      <c r="T31" s="37">
        <f>SUMPRODUCT(LTA!J31:AN31,LTA!J$101:AN$101,LTA!J$103:AN$103)</f>
        <v>43.42</v>
      </c>
      <c r="U31" s="37">
        <f>SUMPRODUCT(LTA!J31:AN31,LTA!J$102:AN$102,LTA!J$103:AN$103)</f>
        <v>85.65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-237.26</v>
      </c>
      <c r="AC31">
        <f t="shared" si="0"/>
        <v>15.216179555045549</v>
      </c>
      <c r="AD31">
        <f t="shared" si="1"/>
        <v>1319.7039005923793</v>
      </c>
      <c r="AE31">
        <f>'IDT-1'!B31</f>
        <v>0</v>
      </c>
      <c r="AF31" s="24"/>
      <c r="AG31">
        <f t="shared" si="2"/>
        <v>1319.7039005923793</v>
      </c>
      <c r="AI31" s="34">
        <f>PXIL!H31</f>
        <v>0</v>
      </c>
      <c r="AJ31" s="34">
        <f>PXIL!N31</f>
        <v>0</v>
      </c>
      <c r="AK31" s="34">
        <f>RTM_IEX!H31</f>
        <v>52.94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11.180960000000001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1141.3843957797135</v>
      </c>
      <c r="P32" s="36">
        <v>117.66</v>
      </c>
      <c r="Q32" s="36">
        <v>38.14</v>
      </c>
      <c r="R32" s="38">
        <v>43.5</v>
      </c>
      <c r="S32" s="38">
        <v>0</v>
      </c>
      <c r="T32" s="37">
        <f>SUMPRODUCT(LTA!J32:AN32,LTA!J$101:AN$101,LTA!J$103:AN$103)</f>
        <v>61.55</v>
      </c>
      <c r="U32" s="37">
        <f>SUMPRODUCT(LTA!J32:AN32,LTA!J$102:AN$102,LTA!J$103:AN$103)</f>
        <v>81.19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-237.26</v>
      </c>
      <c r="AC32">
        <f t="shared" si="0"/>
        <v>15.541891870356773</v>
      </c>
      <c r="AD32">
        <f t="shared" si="1"/>
        <v>1358.1534639093568</v>
      </c>
      <c r="AE32">
        <f>'IDT-1'!B32</f>
        <v>0</v>
      </c>
      <c r="AF32" s="24"/>
      <c r="AG32">
        <f t="shared" si="2"/>
        <v>1358.1534639093568</v>
      </c>
      <c r="AI32" s="34">
        <f>PXIL!H32</f>
        <v>0</v>
      </c>
      <c r="AJ32" s="34">
        <f>PXIL!N32</f>
        <v>0</v>
      </c>
      <c r="AK32" s="34">
        <f>RTM_IEX!H32</f>
        <v>31.77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11.180960000000001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1092.8700313706922</v>
      </c>
      <c r="P33" s="36">
        <v>117.66</v>
      </c>
      <c r="Q33" s="36">
        <v>38.14</v>
      </c>
      <c r="R33" s="38">
        <v>45.5</v>
      </c>
      <c r="S33" s="38">
        <v>0</v>
      </c>
      <c r="T33" s="37">
        <f>SUMPRODUCT(LTA!J33:AN33,LTA!J$101:AN$101,LTA!J$103:AN$103)</f>
        <v>93.27</v>
      </c>
      <c r="U33" s="37">
        <f>SUMPRODUCT(LTA!J33:AN33,LTA!J$102:AN$102,LTA!J$103:AN$103)</f>
        <v>78.69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-237.26</v>
      </c>
      <c r="AC33">
        <f t="shared" si="0"/>
        <v>15.345586786569887</v>
      </c>
      <c r="AD33">
        <f t="shared" si="1"/>
        <v>1314.8954045841226</v>
      </c>
      <c r="AE33">
        <f>'IDT-1'!B33</f>
        <v>0</v>
      </c>
      <c r="AF33" s="24"/>
      <c r="AG33">
        <f t="shared" si="2"/>
        <v>1314.8954045841226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11.180960000000001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1048.7404058106049</v>
      </c>
      <c r="P34" s="36">
        <v>117.66</v>
      </c>
      <c r="Q34" s="36">
        <v>38.14</v>
      </c>
      <c r="R34" s="38">
        <v>45.999999999999993</v>
      </c>
      <c r="S34" s="38">
        <v>0</v>
      </c>
      <c r="T34" s="37">
        <f>SUMPRODUCT(LTA!J34:AN34,LTA!J$101:AN$101,LTA!J$103:AN$103)</f>
        <v>127.15</v>
      </c>
      <c r="U34" s="37">
        <f>SUMPRODUCT(LTA!J34:AN34,LTA!J$102:AN$102,LTA!J$103:AN$103)</f>
        <v>75.22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-237.26</v>
      </c>
      <c r="AC34">
        <f t="shared" si="0"/>
        <v>15.234541931865154</v>
      </c>
      <c r="AD34">
        <f t="shared" si="1"/>
        <v>1301.7868238787401</v>
      </c>
      <c r="AE34">
        <f>'IDT-1'!B34</f>
        <v>17</v>
      </c>
      <c r="AF34" s="24"/>
      <c r="AG34">
        <f t="shared" si="2"/>
        <v>1318.7868238787401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11.180960000000001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1022.8785384273697</v>
      </c>
      <c r="P35" s="36">
        <v>117.66000000000001</v>
      </c>
      <c r="Q35" s="36">
        <v>38.14</v>
      </c>
      <c r="R35" s="38">
        <v>47.1</v>
      </c>
      <c r="S35" s="38">
        <v>0</v>
      </c>
      <c r="T35" s="37">
        <f>SUMPRODUCT(LTA!J35:AN35,LTA!J$101:AN$101,LTA!J$103:AN$103)</f>
        <v>169.84</v>
      </c>
      <c r="U35" s="37">
        <f>SUMPRODUCT(LTA!J35:AN35,LTA!J$102:AN$102,LTA!J$103:AN$103)</f>
        <v>73.22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0.96</v>
      </c>
      <c r="AB35" s="75">
        <f>-STOA!N35</f>
        <v>-237.26</v>
      </c>
      <c r="AC35">
        <f t="shared" si="0"/>
        <v>15.836682668597085</v>
      </c>
      <c r="AD35">
        <f t="shared" si="1"/>
        <v>1392.9528157587727</v>
      </c>
      <c r="AE35">
        <f>'IDT-1'!B35</f>
        <v>21</v>
      </c>
      <c r="AF35" s="24"/>
      <c r="AG35">
        <f t="shared" si="2"/>
        <v>1413.9528157587727</v>
      </c>
      <c r="AI35" s="34">
        <f>PXIL!H35</f>
        <v>0</v>
      </c>
      <c r="AJ35" s="34">
        <f>PXIL!N35</f>
        <v>0</v>
      </c>
      <c r="AK35" s="34">
        <f>RTM_IEX!H35</f>
        <v>65.459999999999994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11.180960000000001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1008.1312812554529</v>
      </c>
      <c r="P36" s="36">
        <v>117.66</v>
      </c>
      <c r="Q36" s="36">
        <v>38.14</v>
      </c>
      <c r="R36" s="38">
        <v>47.1</v>
      </c>
      <c r="S36" s="38">
        <v>0</v>
      </c>
      <c r="T36" s="37">
        <f>SUMPRODUCT(LTA!J36:AN36,LTA!J$101:AN$101,LTA!J$103:AN$103)</f>
        <v>215.92000000000002</v>
      </c>
      <c r="U36" s="37">
        <f>SUMPRODUCT(LTA!J36:AN36,LTA!J$102:AN$102,LTA!J$103:AN$103)</f>
        <v>70.22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0.96</v>
      </c>
      <c r="AB36" s="75">
        <f>-STOA!N36</f>
        <v>-237.26</v>
      </c>
      <c r="AC36">
        <f t="shared" si="0"/>
        <v>16.131209708352987</v>
      </c>
      <c r="AD36">
        <f t="shared" si="1"/>
        <v>1427.7210315471002</v>
      </c>
      <c r="AE36">
        <f>'IDT-1'!B36</f>
        <v>0</v>
      </c>
      <c r="AF36" s="24"/>
      <c r="AG36">
        <f t="shared" si="2"/>
        <v>1427.7210315471002</v>
      </c>
      <c r="AI36" s="34">
        <f>PXIL!H36</f>
        <v>0</v>
      </c>
      <c r="AJ36" s="34">
        <f>PXIL!N36</f>
        <v>0</v>
      </c>
      <c r="AK36" s="34">
        <f>RTM_IEX!H36</f>
        <v>72.19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11.180960000000001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980.53772161562119</v>
      </c>
      <c r="P37" s="36">
        <v>117.66</v>
      </c>
      <c r="Q37" s="36">
        <v>38.14</v>
      </c>
      <c r="R37" s="38">
        <v>47.1</v>
      </c>
      <c r="S37" s="38">
        <v>0</v>
      </c>
      <c r="T37" s="37">
        <f>SUMPRODUCT(LTA!J37:AN37,LTA!J$101:AN$101,LTA!J$103:AN$103)</f>
        <v>253.85000000000002</v>
      </c>
      <c r="U37" s="37">
        <f>SUMPRODUCT(LTA!J37:AN37,LTA!J$102:AN$102,LTA!J$103:AN$103)</f>
        <v>67.72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0.96</v>
      </c>
      <c r="AB37" s="75">
        <f>-STOA!N37</f>
        <v>-237.26</v>
      </c>
      <c r="AC37">
        <f t="shared" si="0"/>
        <v>16.302203807378397</v>
      </c>
      <c r="AD37">
        <f t="shared" si="1"/>
        <v>1447.9064778082432</v>
      </c>
      <c r="AE37">
        <f>'IDT-1'!B37</f>
        <v>0</v>
      </c>
      <c r="AF37" s="24"/>
      <c r="AG37">
        <f t="shared" si="2"/>
        <v>1447.9064778082432</v>
      </c>
      <c r="AI37" s="34">
        <f>PXIL!H37</f>
        <v>0</v>
      </c>
      <c r="AJ37" s="34">
        <f>PXIL!N37</f>
        <v>0</v>
      </c>
      <c r="AK37" s="34">
        <f>RTM_IEX!H37</f>
        <v>84.71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11.180960000000001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950.15519247984867</v>
      </c>
      <c r="P38" s="36">
        <v>117.66</v>
      </c>
      <c r="Q38" s="36">
        <v>38.14</v>
      </c>
      <c r="R38" s="38">
        <v>47.1</v>
      </c>
      <c r="S38" s="38">
        <v>0</v>
      </c>
      <c r="T38" s="37">
        <f>SUMPRODUCT(LTA!J38:AN38,LTA!J$101:AN$101,LTA!J$103:AN$103)</f>
        <v>304.57</v>
      </c>
      <c r="U38" s="37">
        <f>SUMPRODUCT(LTA!J38:AN38,LTA!J$102:AN$102,LTA!J$103:AN$103)</f>
        <v>63.22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0.96</v>
      </c>
      <c r="AB38" s="75">
        <f>-STOA!N38</f>
        <v>-237.26</v>
      </c>
      <c r="AC38">
        <f t="shared" si="0"/>
        <v>16.38677056263791</v>
      </c>
      <c r="AD38">
        <f t="shared" si="1"/>
        <v>1457.889381917211</v>
      </c>
      <c r="AE38">
        <f>'IDT-1'!B38</f>
        <v>0</v>
      </c>
      <c r="AF38" s="24"/>
      <c r="AG38">
        <f t="shared" si="2"/>
        <v>1457.889381917211</v>
      </c>
      <c r="AI38" s="34">
        <f>PXIL!H38</f>
        <v>0</v>
      </c>
      <c r="AJ38" s="34">
        <f>PXIL!N38</f>
        <v>0</v>
      </c>
      <c r="AK38" s="34">
        <f>RTM_IEX!H38</f>
        <v>78.94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11.180960000000001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932.8540071475021</v>
      </c>
      <c r="P39" s="36">
        <v>117.66</v>
      </c>
      <c r="Q39" s="36">
        <v>38.14</v>
      </c>
      <c r="R39" s="38">
        <v>47.1</v>
      </c>
      <c r="S39" s="38">
        <v>0</v>
      </c>
      <c r="T39" s="37">
        <f>SUMPRODUCT(LTA!J39:AN39,LTA!J$101:AN$101,LTA!J$103:AN$103)</f>
        <v>352.17999999999995</v>
      </c>
      <c r="U39" s="37">
        <f>SUMPRODUCT(LTA!J39:AN39,LTA!J$102:AN$102,LTA!J$103:AN$103)</f>
        <v>57.72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0.96</v>
      </c>
      <c r="AB39" s="75">
        <f>-STOA!N39</f>
        <v>-237.26</v>
      </c>
      <c r="AC39">
        <f t="shared" si="0"/>
        <v>16.197256605846199</v>
      </c>
      <c r="AD39">
        <f t="shared" si="1"/>
        <v>1435.5177105416562</v>
      </c>
      <c r="AE39">
        <f>'IDT-1'!B39</f>
        <v>0</v>
      </c>
      <c r="AF39" s="24"/>
      <c r="AG39">
        <f t="shared" si="2"/>
        <v>1435.5177105416562</v>
      </c>
      <c r="AI39" s="34">
        <f>PXIL!H39</f>
        <v>0</v>
      </c>
      <c r="AJ39" s="34">
        <f>PXIL!N39</f>
        <v>0</v>
      </c>
      <c r="AK39" s="34">
        <f>RTM_IEX!H39</f>
        <v>47.18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11.180960000000001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927.28665221519373</v>
      </c>
      <c r="P40" s="36">
        <v>117.66</v>
      </c>
      <c r="Q40" s="36">
        <v>38.14</v>
      </c>
      <c r="R40" s="38">
        <v>47.1</v>
      </c>
      <c r="S40" s="38">
        <v>0</v>
      </c>
      <c r="T40" s="37">
        <f>SUMPRODUCT(LTA!J40:AN40,LTA!J$101:AN$101,LTA!J$103:AN$103)</f>
        <v>397.52</v>
      </c>
      <c r="U40" s="37">
        <f>SUMPRODUCT(LTA!J40:AN40,LTA!J$102:AN$102,LTA!J$103:AN$103)</f>
        <v>56.72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0.96</v>
      </c>
      <c r="AB40" s="75">
        <f>-STOA!N40</f>
        <v>-237.26</v>
      </c>
      <c r="AC40">
        <f t="shared" si="0"/>
        <v>16.312610824414808</v>
      </c>
      <c r="AD40">
        <f t="shared" si="1"/>
        <v>1449.1350013907791</v>
      </c>
      <c r="AE40">
        <f>'IDT-1'!B40</f>
        <v>0</v>
      </c>
      <c r="AF40" s="24"/>
      <c r="AG40">
        <f t="shared" si="2"/>
        <v>1449.1350013907791</v>
      </c>
      <c r="AI40" s="34">
        <f>PXIL!H40</f>
        <v>0</v>
      </c>
      <c r="AJ40" s="34">
        <f>PXIL!N40</f>
        <v>0</v>
      </c>
      <c r="AK40" s="34">
        <f>RTM_IEX!H40</f>
        <v>22.14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11.180960000000001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927.28663072998779</v>
      </c>
      <c r="P41" s="36">
        <v>117.66</v>
      </c>
      <c r="Q41" s="36">
        <v>38.14</v>
      </c>
      <c r="R41" s="38">
        <v>47.099999999999994</v>
      </c>
      <c r="S41" s="38">
        <v>0</v>
      </c>
      <c r="T41" s="37">
        <f>SUMPRODUCT(LTA!J41:AN41,LTA!J$101:AN$101,LTA!J$103:AN$103)</f>
        <v>444.21</v>
      </c>
      <c r="U41" s="37">
        <f>SUMPRODUCT(LTA!J41:AN41,LTA!J$102:AN$102,LTA!J$103:AN$103)</f>
        <v>54.72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0.96</v>
      </c>
      <c r="AB41" s="75">
        <f>-STOA!N41</f>
        <v>-237.26</v>
      </c>
      <c r="AC41">
        <f t="shared" si="0"/>
        <v>16.502030643939076</v>
      </c>
      <c r="AD41">
        <f t="shared" si="1"/>
        <v>1471.4955600860487</v>
      </c>
      <c r="AE41">
        <f>'IDT-1'!B41</f>
        <v>0</v>
      </c>
      <c r="AF41" s="24"/>
      <c r="AG41">
        <f t="shared" si="2"/>
        <v>1471.4955600860487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11.180960000000001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921.56025445531839</v>
      </c>
      <c r="P42" s="36">
        <v>117.66</v>
      </c>
      <c r="Q42" s="36">
        <v>38.14</v>
      </c>
      <c r="R42" s="38">
        <v>47.099999999999994</v>
      </c>
      <c r="S42" s="38">
        <v>0</v>
      </c>
      <c r="T42" s="37">
        <f>SUMPRODUCT(LTA!J42:AN42,LTA!J$101:AN$101,LTA!J$103:AN$103)</f>
        <v>482.46</v>
      </c>
      <c r="U42" s="37">
        <f>SUMPRODUCT(LTA!J42:AN42,LTA!J$102:AN$102,LTA!J$103:AN$103)</f>
        <v>53.22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0.96</v>
      </c>
      <c r="AB42" s="75">
        <f>-STOA!N42</f>
        <v>-237.26</v>
      </c>
      <c r="AC42">
        <f t="shared" si="0"/>
        <v>16.940523395454523</v>
      </c>
      <c r="AD42">
        <f t="shared" si="1"/>
        <v>1481.0806910598642</v>
      </c>
      <c r="AE42">
        <f>'IDT-1'!B42</f>
        <v>0</v>
      </c>
      <c r="AF42" s="24"/>
      <c r="AG42">
        <f t="shared" si="2"/>
        <v>1481.0806910598642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-21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11.180960000000001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913.31928401366383</v>
      </c>
      <c r="P43" s="36">
        <v>117.66</v>
      </c>
      <c r="Q43" s="36">
        <v>38.14</v>
      </c>
      <c r="R43" s="38">
        <v>47.099999999999994</v>
      </c>
      <c r="S43" s="38">
        <v>0</v>
      </c>
      <c r="T43" s="37">
        <f>SUMPRODUCT(LTA!J43:AN43,LTA!J$101:AN$101,LTA!J$103:AN$103)</f>
        <v>530.55999999999995</v>
      </c>
      <c r="U43" s="37">
        <f>SUMPRODUCT(LTA!J43:AN43,LTA!J$102:AN$102,LTA!J$103:AN$103)</f>
        <v>46.72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0.96</v>
      </c>
      <c r="AB43" s="75">
        <f>-STOA!N43</f>
        <v>-237.26</v>
      </c>
      <c r="AC43">
        <f t="shared" si="0"/>
        <v>17.322393136443296</v>
      </c>
      <c r="AD43">
        <f t="shared" si="1"/>
        <v>1502.0578508772207</v>
      </c>
      <c r="AE43">
        <f>'IDT-1'!B43</f>
        <v>0</v>
      </c>
      <c r="AF43" s="24"/>
      <c r="AG43">
        <f t="shared" si="2"/>
        <v>1502.0578508772207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-33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11.180960000000001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868.4967148860876</v>
      </c>
      <c r="P44" s="36">
        <v>117.66</v>
      </c>
      <c r="Q44" s="36">
        <v>38.14</v>
      </c>
      <c r="R44" s="38">
        <v>47.099999999999994</v>
      </c>
      <c r="S44" s="38">
        <v>0</v>
      </c>
      <c r="T44" s="37">
        <f>SUMPRODUCT(LTA!J44:AN44,LTA!J$101:AN$101,LTA!J$103:AN$103)</f>
        <v>565.67000000000007</v>
      </c>
      <c r="U44" s="37">
        <f>SUMPRODUCT(LTA!J44:AN44,LTA!J$102:AN$102,LTA!J$103:AN$103)</f>
        <v>46.72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-237.26</v>
      </c>
      <c r="AC44">
        <f t="shared" si="0"/>
        <v>17.054442085824096</v>
      </c>
      <c r="AD44">
        <f t="shared" si="1"/>
        <v>1514.6132328002636</v>
      </c>
      <c r="AE44">
        <f>'IDT-1'!B44</f>
        <v>0</v>
      </c>
      <c r="AF44" s="24"/>
      <c r="AG44">
        <f t="shared" si="2"/>
        <v>1514.6132328002636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11.180960000000001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823.07460105653581</v>
      </c>
      <c r="P45" s="36">
        <v>117.66</v>
      </c>
      <c r="Q45" s="36">
        <v>38.14</v>
      </c>
      <c r="R45" s="38">
        <v>47.099999999999994</v>
      </c>
      <c r="S45" s="38">
        <v>0</v>
      </c>
      <c r="T45" s="37">
        <f>SUMPRODUCT(LTA!J45:AN45,LTA!J$101:AN$101,LTA!J$103:AN$103)</f>
        <v>574.81999999999994</v>
      </c>
      <c r="U45" s="37">
        <f>SUMPRODUCT(LTA!J45:AN45,LTA!J$102:AN$102,LTA!J$103:AN$103)</f>
        <v>46.72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-237.26</v>
      </c>
      <c r="AC45">
        <f t="shared" si="0"/>
        <v>16.93956959468208</v>
      </c>
      <c r="AD45">
        <f t="shared" si="1"/>
        <v>1523.1459914618538</v>
      </c>
      <c r="AE45">
        <f>'IDT-1'!B45</f>
        <v>0</v>
      </c>
      <c r="AF45" s="24"/>
      <c r="AG45">
        <f t="shared" si="2"/>
        <v>1523.1459914618538</v>
      </c>
      <c r="AI45" s="34">
        <f>PXIL!H45</f>
        <v>0</v>
      </c>
      <c r="AJ45" s="34">
        <f>PXIL!N45</f>
        <v>0</v>
      </c>
      <c r="AK45" s="34">
        <f>RTM_IEX!H45</f>
        <v>33.69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11.180960000000001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784.56900610296134</v>
      </c>
      <c r="P46" s="36">
        <v>117.66</v>
      </c>
      <c r="Q46" s="36">
        <v>38.14</v>
      </c>
      <c r="R46" s="38">
        <v>47</v>
      </c>
      <c r="S46" s="38">
        <v>0</v>
      </c>
      <c r="T46" s="37">
        <f>SUMPRODUCT(LTA!J46:AN46,LTA!J$101:AN$101,LTA!J$103:AN$103)</f>
        <v>582.07999999999993</v>
      </c>
      <c r="U46" s="37">
        <f>SUMPRODUCT(LTA!J46:AN46,LTA!J$102:AN$102,LTA!J$103:AN$103)</f>
        <v>46.72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-237.26</v>
      </c>
      <c r="AC46">
        <f t="shared" si="0"/>
        <v>16.894582597072052</v>
      </c>
      <c r="AD46">
        <f t="shared" si="1"/>
        <v>1517.8353835058895</v>
      </c>
      <c r="AE46">
        <f>'IDT-1'!B46</f>
        <v>0</v>
      </c>
      <c r="AF46" s="24"/>
      <c r="AG46">
        <f t="shared" si="2"/>
        <v>1517.8353835058895</v>
      </c>
      <c r="AI46" s="34">
        <f>PXIL!H46</f>
        <v>0</v>
      </c>
      <c r="AJ46" s="34">
        <f>PXIL!N46</f>
        <v>0</v>
      </c>
      <c r="AK46" s="34">
        <f>RTM_IEX!H46</f>
        <v>59.68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11.180960000000001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773.61668039085373</v>
      </c>
      <c r="P47" s="36">
        <v>117.66</v>
      </c>
      <c r="Q47" s="36">
        <v>38.14</v>
      </c>
      <c r="R47" s="38">
        <v>47</v>
      </c>
      <c r="S47" s="38">
        <v>0</v>
      </c>
      <c r="T47" s="37">
        <f>SUMPRODUCT(LTA!J47:AN47,LTA!J$101:AN$101,LTA!J$103:AN$103)</f>
        <v>581.73</v>
      </c>
      <c r="U47" s="37">
        <f>SUMPRODUCT(LTA!J47:AN47,LTA!J$102:AN$102,LTA!J$103:AN$103)</f>
        <v>48.65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-237.26</v>
      </c>
      <c r="AC47">
        <f t="shared" si="0"/>
        <v>16.62987906109035</v>
      </c>
      <c r="AD47">
        <f t="shared" si="1"/>
        <v>1486.5877613297635</v>
      </c>
      <c r="AE47">
        <f>'IDT-1'!B47</f>
        <v>0</v>
      </c>
      <c r="AF47" s="24"/>
      <c r="AG47">
        <f t="shared" si="2"/>
        <v>1486.5877613297635</v>
      </c>
      <c r="AI47" s="34">
        <f>PXIL!H47</f>
        <v>0</v>
      </c>
      <c r="AJ47" s="34">
        <f>PXIL!N47</f>
        <v>0</v>
      </c>
      <c r="AK47" s="34">
        <f>RTM_IEX!H47</f>
        <v>37.54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11.180960000000001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771.49475233458736</v>
      </c>
      <c r="P48" s="36">
        <v>117.66</v>
      </c>
      <c r="Q48" s="36">
        <v>38.14</v>
      </c>
      <c r="R48" s="38">
        <v>47</v>
      </c>
      <c r="S48" s="38">
        <v>0</v>
      </c>
      <c r="T48" s="37">
        <f>SUMPRODUCT(LTA!J48:AN48,LTA!J$101:AN$101,LTA!J$103:AN$103)</f>
        <v>581.16999999999996</v>
      </c>
      <c r="U48" s="37">
        <f>SUMPRODUCT(LTA!J48:AN48,LTA!J$102:AN$102,LTA!J$103:AN$103)</f>
        <v>48.65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-237.26</v>
      </c>
      <c r="AC48">
        <f t="shared" si="0"/>
        <v>16.494202865417712</v>
      </c>
      <c r="AD48">
        <f t="shared" si="1"/>
        <v>1470.5715094691695</v>
      </c>
      <c r="AE48">
        <f>'IDT-1'!B48</f>
        <v>0</v>
      </c>
      <c r="AF48" s="24"/>
      <c r="AG48">
        <f t="shared" si="2"/>
        <v>1470.5715094691695</v>
      </c>
      <c r="AI48" s="34">
        <f>PXIL!H48</f>
        <v>0</v>
      </c>
      <c r="AJ48" s="34">
        <f>PXIL!N48</f>
        <v>0</v>
      </c>
      <c r="AK48" s="34">
        <f>RTM_IEX!H48</f>
        <v>24.07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11.180960000000001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768.78684923201013</v>
      </c>
      <c r="P49" s="36">
        <v>117.66</v>
      </c>
      <c r="Q49" s="36">
        <v>38.14</v>
      </c>
      <c r="R49" s="38">
        <v>47</v>
      </c>
      <c r="S49" s="38">
        <v>0</v>
      </c>
      <c r="T49" s="37">
        <f>SUMPRODUCT(LTA!J49:AN49,LTA!J$101:AN$101,LTA!J$103:AN$103)</f>
        <v>580.96</v>
      </c>
      <c r="U49" s="37">
        <f>SUMPRODUCT(LTA!J49:AN49,LTA!J$102:AN$102,LTA!J$103:AN$103)</f>
        <v>48.65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-237.26</v>
      </c>
      <c r="AC49">
        <f t="shared" si="0"/>
        <v>16.493884479356065</v>
      </c>
      <c r="AD49">
        <f t="shared" si="1"/>
        <v>1470.5339247526545</v>
      </c>
      <c r="AE49">
        <f>'IDT-1'!B49</f>
        <v>0</v>
      </c>
      <c r="AF49" s="24"/>
      <c r="AG49">
        <f t="shared" si="2"/>
        <v>1470.5339247526545</v>
      </c>
      <c r="AI49" s="34">
        <f>PXIL!H49</f>
        <v>0</v>
      </c>
      <c r="AJ49" s="34">
        <f>PXIL!N49</f>
        <v>0</v>
      </c>
      <c r="AK49" s="34">
        <f>RTM_IEX!H49</f>
        <v>26.95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11.180960000000001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768.78675036354912</v>
      </c>
      <c r="P50" s="36">
        <v>117.66</v>
      </c>
      <c r="Q50" s="36">
        <v>38.14</v>
      </c>
      <c r="R50" s="38">
        <v>47</v>
      </c>
      <c r="S50" s="38">
        <v>0</v>
      </c>
      <c r="T50" s="37">
        <f>SUMPRODUCT(LTA!J50:AN50,LTA!J$101:AN$101,LTA!J$103:AN$103)</f>
        <v>580.78</v>
      </c>
      <c r="U50" s="37">
        <f>SUMPRODUCT(LTA!J50:AN50,LTA!J$102:AN$102,LTA!J$103:AN$103)</f>
        <v>48.65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-237.26</v>
      </c>
      <c r="AC50">
        <f t="shared" si="0"/>
        <v>16.363011648860994</v>
      </c>
      <c r="AD50">
        <f t="shared" si="1"/>
        <v>1455.0846987146883</v>
      </c>
      <c r="AE50">
        <f>'IDT-1'!B50</f>
        <v>0</v>
      </c>
      <c r="AF50" s="24"/>
      <c r="AG50">
        <f t="shared" si="2"/>
        <v>1455.0846987146883</v>
      </c>
      <c r="AI50" s="34">
        <f>PXIL!H50</f>
        <v>0</v>
      </c>
      <c r="AJ50" s="34">
        <f>PXIL!N50</f>
        <v>0</v>
      </c>
      <c r="AK50" s="34">
        <f>RTM_IEX!H50</f>
        <v>11.55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11.180960000000001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750.90525488381456</v>
      </c>
      <c r="P51" s="36">
        <v>117.66</v>
      </c>
      <c r="Q51" s="36">
        <v>38.14</v>
      </c>
      <c r="R51" s="38">
        <v>47</v>
      </c>
      <c r="S51" s="38">
        <v>0</v>
      </c>
      <c r="T51" s="37">
        <f>SUMPRODUCT(LTA!J51:AN51,LTA!J$101:AN$101,LTA!J$103:AN$103)</f>
        <v>581.06999999999994</v>
      </c>
      <c r="U51" s="37">
        <f>SUMPRODUCT(LTA!J51:AN51,LTA!J$102:AN$102,LTA!J$103:AN$103)</f>
        <v>48.65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-237.26</v>
      </c>
      <c r="AC51">
        <f t="shared" si="0"/>
        <v>16.457069395826785</v>
      </c>
      <c r="AD51">
        <f t="shared" si="1"/>
        <v>1385.8491454879879</v>
      </c>
      <c r="AE51">
        <f>'IDT-1'!B51</f>
        <v>0</v>
      </c>
      <c r="AF51" s="24"/>
      <c r="AG51">
        <f t="shared" si="2"/>
        <v>1385.8491454879879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11.180960000000001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750.90525488381456</v>
      </c>
      <c r="P52" s="36">
        <v>117.66</v>
      </c>
      <c r="Q52" s="36">
        <v>38.14</v>
      </c>
      <c r="R52" s="38">
        <v>47</v>
      </c>
      <c r="S52" s="38">
        <v>0</v>
      </c>
      <c r="T52" s="37">
        <f>SUMPRODUCT(LTA!J52:AN52,LTA!J$101:AN$101,LTA!J$103:AN$103)</f>
        <v>580.96</v>
      </c>
      <c r="U52" s="37">
        <f>SUMPRODUCT(LTA!J52:AN52,LTA!J$102:AN$102,LTA!J$103:AN$103)</f>
        <v>49.05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-237.26</v>
      </c>
      <c r="AC52">
        <f t="shared" si="0"/>
        <v>16.586572761700118</v>
      </c>
      <c r="AD52">
        <f t="shared" si="1"/>
        <v>1371.0096421221144</v>
      </c>
      <c r="AE52">
        <f>'IDT-1'!B52</f>
        <v>0</v>
      </c>
      <c r="AF52" s="24"/>
      <c r="AG52">
        <f t="shared" si="2"/>
        <v>1371.0096421221144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-55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11.180960000000001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759.84073332806076</v>
      </c>
      <c r="P53" s="36">
        <v>117.66</v>
      </c>
      <c r="Q53" s="36">
        <v>38.14</v>
      </c>
      <c r="R53" s="38">
        <v>47</v>
      </c>
      <c r="S53" s="38">
        <v>0</v>
      </c>
      <c r="T53" s="37">
        <f>SUMPRODUCT(LTA!J53:AN53,LTA!J$101:AN$101,LTA!J$103:AN$103)</f>
        <v>580.96</v>
      </c>
      <c r="U53" s="37">
        <f>SUMPRODUCT(LTA!J53:AN53,LTA!J$102:AN$102,LTA!J$103:AN$103)</f>
        <v>49.25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-237.26</v>
      </c>
      <c r="AC53">
        <f t="shared" si="0"/>
        <v>17.027570562802019</v>
      </c>
      <c r="AD53">
        <f t="shared" si="1"/>
        <v>1336.7041227652587</v>
      </c>
      <c r="AE53">
        <f>'IDT-1'!B53</f>
        <v>0</v>
      </c>
      <c r="AF53" s="24"/>
      <c r="AG53">
        <f t="shared" si="2"/>
        <v>1336.7041227652587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-98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11.180960000000001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749.62526857729222</v>
      </c>
      <c r="P54" s="36">
        <v>86.64</v>
      </c>
      <c r="Q54" s="36">
        <v>14.439999999999996</v>
      </c>
      <c r="R54" s="38">
        <v>47</v>
      </c>
      <c r="S54" s="38">
        <v>0</v>
      </c>
      <c r="T54" s="37">
        <f>SUMPRODUCT(LTA!J54:AN54,LTA!J$101:AN$101,LTA!J$103:AN$103)</f>
        <v>580.63</v>
      </c>
      <c r="U54" s="37">
        <f>SUMPRODUCT(LTA!J54:AN54,LTA!J$102:AN$102,LTA!J$103:AN$103)</f>
        <v>49.25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-237.26</v>
      </c>
      <c r="AC54">
        <f t="shared" si="0"/>
        <v>16.106609719000442</v>
      </c>
      <c r="AD54">
        <f t="shared" si="1"/>
        <v>1316.3596188582917</v>
      </c>
      <c r="AE54">
        <f>'IDT-1'!B54</f>
        <v>0</v>
      </c>
      <c r="AF54" s="24"/>
      <c r="AG54">
        <f t="shared" si="2"/>
        <v>1316.3596188582917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-54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11.180960000000001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731.7086925650583</v>
      </c>
      <c r="P55" s="36">
        <v>57.755128318977</v>
      </c>
      <c r="Q55" s="36">
        <v>14.439999999999996</v>
      </c>
      <c r="R55" s="38">
        <v>47</v>
      </c>
      <c r="S55" s="38">
        <v>0</v>
      </c>
      <c r="T55" s="37">
        <f>SUMPRODUCT(LTA!J55:AN55,LTA!J$101:AN$101,LTA!J$103:AN$103)</f>
        <v>580.85</v>
      </c>
      <c r="U55" s="37">
        <f>SUMPRODUCT(LTA!J55:AN55,LTA!J$102:AN$102,LTA!J$103:AN$103)</f>
        <v>49.25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-237.26</v>
      </c>
      <c r="AC55">
        <f t="shared" si="0"/>
        <v>15.85086408197531</v>
      </c>
      <c r="AD55">
        <f t="shared" si="1"/>
        <v>1254.03391680206</v>
      </c>
      <c r="AE55">
        <f>'IDT-1'!B55</f>
        <v>0</v>
      </c>
      <c r="AF55" s="24"/>
      <c r="AG55">
        <f t="shared" si="2"/>
        <v>1254.03391680206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11.180960000000001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703.70178438987728</v>
      </c>
      <c r="P56" s="36">
        <v>57.755128318977</v>
      </c>
      <c r="Q56" s="36">
        <v>14.439999999999996</v>
      </c>
      <c r="R56" s="38">
        <v>47</v>
      </c>
      <c r="S56" s="38">
        <v>0</v>
      </c>
      <c r="T56" s="37">
        <f>SUMPRODUCT(LTA!J56:AN56,LTA!J$101:AN$101,LTA!J$103:AN$103)</f>
        <v>580.95000000000005</v>
      </c>
      <c r="U56" s="37">
        <f>SUMPRODUCT(LTA!J56:AN56,LTA!J$102:AN$102,LTA!J$103:AN$103)</f>
        <v>49.25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-25</v>
      </c>
      <c r="AA56" s="75">
        <f>STOA!H56</f>
        <v>0.96</v>
      </c>
      <c r="AB56" s="75">
        <f>-STOA!N56</f>
        <v>-237.26</v>
      </c>
      <c r="AC56">
        <f t="shared" si="0"/>
        <v>15.709628788277572</v>
      </c>
      <c r="AD56">
        <f t="shared" si="1"/>
        <v>1215.2682439205769</v>
      </c>
      <c r="AE56">
        <f>'IDT-1'!B56</f>
        <v>0</v>
      </c>
      <c r="AF56" s="24"/>
      <c r="AG56">
        <f t="shared" si="2"/>
        <v>1215.2682439205769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11.180960000000001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703.70178438987728</v>
      </c>
      <c r="P57" s="36">
        <v>57.755128318977</v>
      </c>
      <c r="Q57" s="36">
        <v>14.439999999999996</v>
      </c>
      <c r="R57" s="38">
        <v>47</v>
      </c>
      <c r="S57" s="38">
        <v>0</v>
      </c>
      <c r="T57" s="37">
        <f>SUMPRODUCT(LTA!J57:AN57,LTA!J$101:AN$101,LTA!J$103:AN$103)</f>
        <v>581.06999999999994</v>
      </c>
      <c r="U57" s="37">
        <f>SUMPRODUCT(LTA!J57:AN57,LTA!J$102:AN$102,LTA!J$103:AN$103)</f>
        <v>48.29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-48</v>
      </c>
      <c r="AA57" s="75">
        <f>STOA!H57</f>
        <v>0.96</v>
      </c>
      <c r="AB57" s="75">
        <f>-STOA!N57</f>
        <v>-237.26</v>
      </c>
      <c r="AC57">
        <f t="shared" si="0"/>
        <v>16.016005624098465</v>
      </c>
      <c r="AD57">
        <f t="shared" si="1"/>
        <v>1177.1218670847559</v>
      </c>
      <c r="AE57">
        <f>'IDT-1'!B57</f>
        <v>0</v>
      </c>
      <c r="AF57" s="24"/>
      <c r="AG57">
        <f t="shared" si="2"/>
        <v>1177.1218670847559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11.180960000000001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703.70178438987728</v>
      </c>
      <c r="P58" s="36">
        <v>57.755128318977</v>
      </c>
      <c r="Q58" s="36">
        <v>14.439999999999996</v>
      </c>
      <c r="R58" s="38">
        <v>47</v>
      </c>
      <c r="S58" s="38">
        <v>0</v>
      </c>
      <c r="T58" s="37">
        <f>SUMPRODUCT(LTA!J58:AN58,LTA!J$101:AN$101,LTA!J$103:AN$103)</f>
        <v>580.66000000000008</v>
      </c>
      <c r="U58" s="37">
        <f>SUMPRODUCT(LTA!J58:AN58,LTA!J$102:AN$102,LTA!J$103:AN$103)</f>
        <v>48.29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-61</v>
      </c>
      <c r="AA58" s="75">
        <f>STOA!H58</f>
        <v>0.96</v>
      </c>
      <c r="AB58" s="75">
        <f>-STOA!N58</f>
        <v>-237.26</v>
      </c>
      <c r="AC58">
        <f t="shared" si="0"/>
        <v>16.114215516797135</v>
      </c>
      <c r="AD58">
        <f t="shared" si="1"/>
        <v>1164.6136571920572</v>
      </c>
      <c r="AE58">
        <f>'IDT-1'!B58</f>
        <v>0</v>
      </c>
      <c r="AF58" s="24"/>
      <c r="AG58">
        <f t="shared" si="2"/>
        <v>1164.6136571920572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11.180960000000001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704.17129492791048</v>
      </c>
      <c r="P59" s="36">
        <v>57.755128318977</v>
      </c>
      <c r="Q59" s="36">
        <v>14.439999999999996</v>
      </c>
      <c r="R59" s="38">
        <v>47</v>
      </c>
      <c r="S59" s="38">
        <v>0</v>
      </c>
      <c r="T59" s="37">
        <f>SUMPRODUCT(LTA!J59:AN59,LTA!J$101:AN$101,LTA!J$103:AN$103)</f>
        <v>580.58999999999992</v>
      </c>
      <c r="U59" s="37">
        <f>SUMPRODUCT(LTA!J59:AN59,LTA!J$102:AN$102,LTA!J$103:AN$103)</f>
        <v>48.489999999999995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-73</v>
      </c>
      <c r="AA59" s="75">
        <f>STOA!H59</f>
        <v>0.96</v>
      </c>
      <c r="AB59" s="75">
        <f>-STOA!N59</f>
        <v>-237.26</v>
      </c>
      <c r="AC59">
        <f t="shared" si="0"/>
        <v>16.068424458967279</v>
      </c>
      <c r="AD59">
        <f t="shared" si="1"/>
        <v>1171.2589587879202</v>
      </c>
      <c r="AE59">
        <f>'IDT-1'!B59</f>
        <v>0</v>
      </c>
      <c r="AF59" s="24"/>
      <c r="AG59">
        <f t="shared" si="2"/>
        <v>1171.2589587879202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704.17129492791048</v>
      </c>
      <c r="P60" s="36">
        <v>57.755128318977</v>
      </c>
      <c r="Q60" s="36">
        <v>14.439999999999996</v>
      </c>
      <c r="R60" s="38">
        <v>47.5</v>
      </c>
      <c r="S60" s="38">
        <v>0</v>
      </c>
      <c r="T60" s="37">
        <f>SUMPRODUCT(LTA!J60:AN60,LTA!J$101:AN$101,LTA!J$103:AN$103)</f>
        <v>577.02</v>
      </c>
      <c r="U60" s="37">
        <f>SUMPRODUCT(LTA!J60:AN60,LTA!J$102:AN$102,LTA!J$103:AN$103)</f>
        <v>48.89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-74</v>
      </c>
      <c r="AA60" s="75">
        <f>STOA!H60</f>
        <v>0.96</v>
      </c>
      <c r="AB60" s="75">
        <f>-STOA!N60</f>
        <v>-237.26</v>
      </c>
      <c r="AC60">
        <f t="shared" si="0"/>
        <v>16.12293777449128</v>
      </c>
      <c r="AD60">
        <f t="shared" si="1"/>
        <v>1159.6178854723962</v>
      </c>
      <c r="AE60">
        <f>'IDT-1'!B60</f>
        <v>0</v>
      </c>
      <c r="AF60" s="24"/>
      <c r="AG60">
        <f t="shared" si="2"/>
        <v>1159.6178854723962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-59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706.92800494445601</v>
      </c>
      <c r="P61" s="36">
        <v>57.755128318977</v>
      </c>
      <c r="Q61" s="36">
        <v>14.439999999999996</v>
      </c>
      <c r="R61" s="38">
        <v>47.5</v>
      </c>
      <c r="S61" s="38">
        <v>0</v>
      </c>
      <c r="T61" s="37">
        <f>SUMPRODUCT(LTA!J61:AN61,LTA!J$101:AN$101,LTA!J$103:AN$103)</f>
        <v>569.96</v>
      </c>
      <c r="U61" s="37">
        <f>SUMPRODUCT(LTA!J61:AN61,LTA!J$102:AN$102,LTA!J$103:AN$103)</f>
        <v>49.29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-81</v>
      </c>
      <c r="AA61" s="75">
        <f>STOA!H61</f>
        <v>0.96</v>
      </c>
      <c r="AB61" s="75">
        <f>-STOA!N61</f>
        <v>-237.26</v>
      </c>
      <c r="AC61">
        <f t="shared" si="0"/>
        <v>15.988496245931593</v>
      </c>
      <c r="AD61">
        <f t="shared" si="1"/>
        <v>1167.8490370175014</v>
      </c>
      <c r="AE61">
        <f>'IDT-1'!B61</f>
        <v>0</v>
      </c>
      <c r="AF61" s="24"/>
      <c r="AG61">
        <f t="shared" si="2"/>
        <v>1167.8490370175014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715.37739022509095</v>
      </c>
      <c r="P62" s="36">
        <v>57.755128318977</v>
      </c>
      <c r="Q62" s="36">
        <v>14.439999999999996</v>
      </c>
      <c r="R62" s="38">
        <v>47.5</v>
      </c>
      <c r="S62" s="38">
        <v>0</v>
      </c>
      <c r="T62" s="37">
        <f>SUMPRODUCT(LTA!J62:AN62,LTA!J$101:AN$101,LTA!J$103:AN$103)</f>
        <v>562.1400000000001</v>
      </c>
      <c r="U62" s="37">
        <f>SUMPRODUCT(LTA!J62:AN62,LTA!J$102:AN$102,LTA!J$103:AN$103)</f>
        <v>49.69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-90</v>
      </c>
      <c r="AA62" s="75">
        <f>STOA!H62</f>
        <v>0.96</v>
      </c>
      <c r="AB62" s="75">
        <f>-STOA!N62</f>
        <v>-237.26</v>
      </c>
      <c r="AC62">
        <f t="shared" si="0"/>
        <v>16.064912344088039</v>
      </c>
      <c r="AD62">
        <f t="shared" si="1"/>
        <v>1160.80200619998</v>
      </c>
      <c r="AE62">
        <f>'IDT-1'!B62</f>
        <v>0</v>
      </c>
      <c r="AF62" s="24"/>
      <c r="AG62">
        <f t="shared" si="2"/>
        <v>1160.80200619998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723.28338190937814</v>
      </c>
      <c r="P63" s="36">
        <v>57.755128318977</v>
      </c>
      <c r="Q63" s="36">
        <v>14.439999999999996</v>
      </c>
      <c r="R63" s="38">
        <v>47.5</v>
      </c>
      <c r="S63" s="38">
        <v>0</v>
      </c>
      <c r="T63" s="37">
        <f>SUMPRODUCT(LTA!J63:AN63,LTA!J$101:AN$101,LTA!J$103:AN$103)</f>
        <v>557.34999999999991</v>
      </c>
      <c r="U63" s="37">
        <f>SUMPRODUCT(LTA!J63:AN63,LTA!J$102:AN$102,LTA!J$103:AN$103)</f>
        <v>50.69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-108</v>
      </c>
      <c r="AA63" s="75">
        <f>STOA!H63</f>
        <v>0.77</v>
      </c>
      <c r="AB63" s="75">
        <f>-STOA!N63</f>
        <v>-237.26</v>
      </c>
      <c r="AC63">
        <f t="shared" si="0"/>
        <v>16.072477201061382</v>
      </c>
      <c r="AD63">
        <f t="shared" si="1"/>
        <v>1167.7204330272934</v>
      </c>
      <c r="AE63">
        <f>'IDT-1'!B63</f>
        <v>0</v>
      </c>
      <c r="AF63" s="24"/>
      <c r="AG63">
        <f t="shared" si="2"/>
        <v>1167.7204330272934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-18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720.52667189283261</v>
      </c>
      <c r="P64" s="36">
        <v>57.755128318977</v>
      </c>
      <c r="Q64" s="36">
        <v>14.439999999999996</v>
      </c>
      <c r="R64" s="38">
        <v>47.5</v>
      </c>
      <c r="S64" s="38">
        <v>0</v>
      </c>
      <c r="T64" s="37">
        <f>SUMPRODUCT(LTA!J64:AN64,LTA!J$101:AN$101,LTA!J$103:AN$103)</f>
        <v>540.20000000000005</v>
      </c>
      <c r="U64" s="37">
        <f>SUMPRODUCT(LTA!J64:AN64,LTA!J$102:AN$102,LTA!J$103:AN$103)</f>
        <v>50.69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-107</v>
      </c>
      <c r="AA64" s="75">
        <f>STOA!H64</f>
        <v>0.77</v>
      </c>
      <c r="AB64" s="75">
        <f>-STOA!N64</f>
        <v>-237.26</v>
      </c>
      <c r="AC64">
        <f t="shared" si="0"/>
        <v>15.795135786498845</v>
      </c>
      <c r="AD64">
        <f t="shared" si="1"/>
        <v>1161.0910644253108</v>
      </c>
      <c r="AE64">
        <f>'IDT-1'!B64</f>
        <v>0</v>
      </c>
      <c r="AF64" s="24"/>
      <c r="AG64">
        <f t="shared" si="2"/>
        <v>1161.0910644253108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-6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748.25605251463867</v>
      </c>
      <c r="P65" s="36">
        <v>57.755128318977</v>
      </c>
      <c r="Q65" s="36">
        <v>14.439999999999996</v>
      </c>
      <c r="R65" s="38">
        <v>47.5</v>
      </c>
      <c r="S65" s="38">
        <v>0</v>
      </c>
      <c r="T65" s="37">
        <f>SUMPRODUCT(LTA!J65:AN65,LTA!J$101:AN$101,LTA!J$103:AN$103)</f>
        <v>510.03000000000003</v>
      </c>
      <c r="U65" s="37">
        <f>SUMPRODUCT(LTA!J65:AN65,LTA!J$102:AN$102,LTA!J$103:AN$103)</f>
        <v>51.15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-85</v>
      </c>
      <c r="AA65" s="75">
        <f>STOA!H65</f>
        <v>0.77</v>
      </c>
      <c r="AB65" s="75">
        <f>-STOA!N65</f>
        <v>-237.26</v>
      </c>
      <c r="AC65">
        <f t="shared" si="0"/>
        <v>15.541306167425121</v>
      </c>
      <c r="AD65">
        <f t="shared" si="1"/>
        <v>1187.3642746661906</v>
      </c>
      <c r="AE65">
        <f>'IDT-1'!B65</f>
        <v>0</v>
      </c>
      <c r="AF65" s="24"/>
      <c r="AG65">
        <f t="shared" si="2"/>
        <v>1187.3642746661906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760.15625144598584</v>
      </c>
      <c r="P66" s="36">
        <v>86.63</v>
      </c>
      <c r="Q66" s="36">
        <v>14.439999999999996</v>
      </c>
      <c r="R66" s="38">
        <v>47.5</v>
      </c>
      <c r="S66" s="38">
        <v>0</v>
      </c>
      <c r="T66" s="37">
        <f>SUMPRODUCT(LTA!J66:AN66,LTA!J$101:AN$101,LTA!J$103:AN$103)</f>
        <v>472.13000000000005</v>
      </c>
      <c r="U66" s="37">
        <f>SUMPRODUCT(LTA!J66:AN66,LTA!J$102:AN$102,LTA!J$103:AN$103)</f>
        <v>50.85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-61</v>
      </c>
      <c r="AA66" s="75">
        <f>STOA!H66</f>
        <v>0.77</v>
      </c>
      <c r="AB66" s="75">
        <f>-STOA!N66</f>
        <v>-237.26</v>
      </c>
      <c r="AC66">
        <f t="shared" si="0"/>
        <v>15.622234864643255</v>
      </c>
      <c r="AD66">
        <f t="shared" si="1"/>
        <v>1182.8584165813425</v>
      </c>
      <c r="AE66">
        <f>'IDT-1'!B66</f>
        <v>0</v>
      </c>
      <c r="AF66" s="24"/>
      <c r="AG66">
        <f t="shared" si="2"/>
        <v>1182.8584165813425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765.00509357331862</v>
      </c>
      <c r="P67" s="36">
        <v>86.635454602694878</v>
      </c>
      <c r="Q67" s="36">
        <v>14.439999999999996</v>
      </c>
      <c r="R67" s="38">
        <v>47.5</v>
      </c>
      <c r="S67" s="38">
        <v>0</v>
      </c>
      <c r="T67" s="37">
        <f>SUMPRODUCT(LTA!J67:AN67,LTA!J$101:AN$101,LTA!J$103:AN$103)</f>
        <v>432.36</v>
      </c>
      <c r="U67" s="37">
        <f>SUMPRODUCT(LTA!J67:AN67,LTA!J$102:AN$102,LTA!J$103:AN$103)</f>
        <v>51.25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-14</v>
      </c>
      <c r="AA67" s="75">
        <f>STOA!H67</f>
        <v>0.53</v>
      </c>
      <c r="AB67" s="75">
        <f>-STOA!N67</f>
        <v>-237.26</v>
      </c>
      <c r="AC67">
        <f t="shared" si="0"/>
        <v>14.949084859555477</v>
      </c>
      <c r="AD67">
        <f t="shared" si="1"/>
        <v>1193.7758633164578</v>
      </c>
      <c r="AE67">
        <f>'IDT-1'!B67</f>
        <v>0</v>
      </c>
      <c r="AF67" s="24"/>
      <c r="AG67">
        <f t="shared" si="2"/>
        <v>1193.7758633164578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-33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786.11002738369064</v>
      </c>
      <c r="P68" s="36">
        <v>117.66000000000001</v>
      </c>
      <c r="Q68" s="36">
        <v>38.14</v>
      </c>
      <c r="R68" s="38">
        <v>47.5</v>
      </c>
      <c r="S68" s="38">
        <v>0</v>
      </c>
      <c r="T68" s="37">
        <f>SUMPRODUCT(LTA!J68:AN68,LTA!J$101:AN$101,LTA!J$103:AN$103)</f>
        <v>387.82</v>
      </c>
      <c r="U68" s="37">
        <f>SUMPRODUCT(LTA!J68:AN68,LTA!J$102:AN$102,LTA!J$103:AN$103)</f>
        <v>50.75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-237.26</v>
      </c>
      <c r="AC68">
        <f t="shared" ref="AC68:AC98" si="3">SUMIF(B68:AB68,"&gt;0")*$AC$2-SUMIF(B68:AB68,"&lt;0")*($AC$2/(1-$AC$2))+SUMIF(AI68:AR68,"&gt;0")*$AC$2-SUMIF(AI68:AR68,"&lt;0")*($AC$2/(1-$AC$2))</f>
        <v>15.37713963939775</v>
      </c>
      <c r="AD68">
        <f t="shared" ref="AD68:AD98" si="4">SUM(B68:AB68,AI68:AV68)-AC68</f>
        <v>1204.137287744293</v>
      </c>
      <c r="AE68">
        <f>'IDT-1'!B68</f>
        <v>0</v>
      </c>
      <c r="AF68" s="24"/>
      <c r="AG68">
        <f t="shared" ref="AG68:AG98" si="5">SUM(AD68:AF68)</f>
        <v>1204.137287744293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-67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826.08922660511723</v>
      </c>
      <c r="P69" s="36">
        <v>117.66</v>
      </c>
      <c r="Q69" s="36">
        <v>38.14</v>
      </c>
      <c r="R69" s="38">
        <v>44.19</v>
      </c>
      <c r="S69" s="38">
        <v>0</v>
      </c>
      <c r="T69" s="37">
        <f>SUMPRODUCT(LTA!J69:AN69,LTA!J$101:AN$101,LTA!J$103:AN$103)</f>
        <v>340.74</v>
      </c>
      <c r="U69" s="37">
        <f>SUMPRODUCT(LTA!J69:AN69,LTA!J$102:AN$102,LTA!J$103:AN$103)</f>
        <v>52.11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-237.26</v>
      </c>
      <c r="AC69">
        <f t="shared" si="3"/>
        <v>15.013093550211503</v>
      </c>
      <c r="AD69">
        <f t="shared" si="4"/>
        <v>1229.4505330549057</v>
      </c>
      <c r="AE69">
        <f>'IDT-1'!B69</f>
        <v>0</v>
      </c>
      <c r="AF69" s="24"/>
      <c r="AG69">
        <f t="shared" si="5"/>
        <v>1229.4505330549057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-33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895.45842155795799</v>
      </c>
      <c r="P70" s="36">
        <v>117.66</v>
      </c>
      <c r="Q70" s="36">
        <v>38.14</v>
      </c>
      <c r="R70" s="38">
        <v>38.89</v>
      </c>
      <c r="S70" s="38">
        <v>0</v>
      </c>
      <c r="T70" s="37">
        <f>SUMPRODUCT(LTA!J70:AN70,LTA!J$101:AN$101,LTA!J$103:AN$103)</f>
        <v>292.90000000000003</v>
      </c>
      <c r="U70" s="37">
        <f>SUMPRODUCT(LTA!J70:AN70,LTA!J$102:AN$102,LTA!J$103:AN$103)</f>
        <v>53.069999999999993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-237.26</v>
      </c>
      <c r="AC70">
        <f t="shared" si="3"/>
        <v>15.174425103265145</v>
      </c>
      <c r="AD70">
        <f t="shared" si="4"/>
        <v>1244.4783964546932</v>
      </c>
      <c r="AE70">
        <f>'IDT-1'!B70</f>
        <v>0</v>
      </c>
      <c r="AF70" s="24"/>
      <c r="AG70">
        <f t="shared" si="5"/>
        <v>1244.4783964546932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-35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960.29231317568201</v>
      </c>
      <c r="P71" s="36">
        <v>118.93543398978848</v>
      </c>
      <c r="Q71" s="36">
        <v>38.58</v>
      </c>
      <c r="R71" s="38">
        <v>35.409999999999997</v>
      </c>
      <c r="S71" s="38">
        <v>0</v>
      </c>
      <c r="T71" s="37">
        <f>SUMPRODUCT(LTA!J71:AN71,LTA!J$101:AN$101,LTA!J$103:AN$103)</f>
        <v>243.77</v>
      </c>
      <c r="U71" s="37">
        <f>SUMPRODUCT(LTA!J71:AN71,LTA!J$102:AN$102,LTA!J$103:AN$103)</f>
        <v>54.04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-237.26</v>
      </c>
      <c r="AC71">
        <f t="shared" si="3"/>
        <v>15.214951861119356</v>
      </c>
      <c r="AD71">
        <f t="shared" si="4"/>
        <v>1269.3471953043511</v>
      </c>
      <c r="AE71">
        <f>'IDT-1'!B71</f>
        <v>0</v>
      </c>
      <c r="AF71" s="24"/>
      <c r="AG71">
        <f t="shared" si="5"/>
        <v>1269.3471953043511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1008.8947227428539</v>
      </c>
      <c r="P72" s="36">
        <v>118.93543398978848</v>
      </c>
      <c r="Q72" s="36">
        <v>38.58</v>
      </c>
      <c r="R72" s="38">
        <v>28.09</v>
      </c>
      <c r="S72" s="38">
        <v>0</v>
      </c>
      <c r="T72" s="37">
        <f>SUMPRODUCT(LTA!J72:AN72,LTA!J$101:AN$101,LTA!J$103:AN$103)</f>
        <v>192.29999999999998</v>
      </c>
      <c r="U72" s="37">
        <f>SUMPRODUCT(LTA!J72:AN72,LTA!J$102:AN$102,LTA!J$103:AN$103)</f>
        <v>54.14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-237.26</v>
      </c>
      <c r="AC72">
        <f t="shared" si="3"/>
        <v>14.991181158361375</v>
      </c>
      <c r="AD72">
        <f t="shared" si="4"/>
        <v>1293.143375574281</v>
      </c>
      <c r="AE72">
        <f>'IDT-1'!B72</f>
        <v>0</v>
      </c>
      <c r="AF72" s="24"/>
      <c r="AG72">
        <f t="shared" si="5"/>
        <v>1293.143375574281</v>
      </c>
      <c r="AI72" s="34">
        <f>PXIL!H72</f>
        <v>0</v>
      </c>
      <c r="AJ72" s="34">
        <f>PXIL!N72</f>
        <v>0</v>
      </c>
      <c r="AK72" s="34">
        <f>RTM_IEX!H72</f>
        <v>8.66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1053.4843821759689</v>
      </c>
      <c r="P73" s="36">
        <v>117.66</v>
      </c>
      <c r="Q73" s="36">
        <v>38.14</v>
      </c>
      <c r="R73" s="38">
        <v>10.409999999999998</v>
      </c>
      <c r="S73" s="38">
        <v>0</v>
      </c>
      <c r="T73" s="37">
        <f>SUMPRODUCT(LTA!J73:AN73,LTA!J$101:AN$101,LTA!J$103:AN$103)</f>
        <v>151.68</v>
      </c>
      <c r="U73" s="37">
        <f>SUMPRODUCT(LTA!J73:AN73,LTA!J$102:AN$102,LTA!J$103:AN$103)</f>
        <v>53.84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-237.26</v>
      </c>
      <c r="AC73">
        <f t="shared" si="3"/>
        <v>15.231036652085319</v>
      </c>
      <c r="AD73">
        <f t="shared" si="4"/>
        <v>1321.4577455238839</v>
      </c>
      <c r="AE73">
        <f>'IDT-1'!B73</f>
        <v>0</v>
      </c>
      <c r="AF73" s="24"/>
      <c r="AG73">
        <f t="shared" si="5"/>
        <v>1321.4577455238839</v>
      </c>
      <c r="AI73" s="34">
        <f>PXIL!H73</f>
        <v>0</v>
      </c>
      <c r="AJ73" s="34">
        <f>PXIL!N73</f>
        <v>0</v>
      </c>
      <c r="AK73" s="34">
        <f>RTM_IEX!H73</f>
        <v>52.94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1131.2459845090743</v>
      </c>
      <c r="P74" s="36">
        <v>117.66</v>
      </c>
      <c r="Q74" s="36">
        <v>38.14</v>
      </c>
      <c r="R74" s="38">
        <v>2.74</v>
      </c>
      <c r="S74" s="38">
        <v>0</v>
      </c>
      <c r="T74" s="37">
        <f>SUMPRODUCT(LTA!J74:AN74,LTA!J$101:AN$101,LTA!J$103:AN$103)</f>
        <v>104.83</v>
      </c>
      <c r="U74" s="37">
        <f>SUMPRODUCT(LTA!J74:AN74,LTA!J$102:AN$102,LTA!J$103:AN$103)</f>
        <v>54.7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-237.26</v>
      </c>
      <c r="AC74">
        <f t="shared" si="3"/>
        <v>15.425426111683404</v>
      </c>
      <c r="AD74">
        <f t="shared" si="4"/>
        <v>1344.4049583973911</v>
      </c>
      <c r="AE74">
        <f>'IDT-1'!B74</f>
        <v>0</v>
      </c>
      <c r="AF74" s="24"/>
      <c r="AG74">
        <f t="shared" si="5"/>
        <v>1344.4049583973911</v>
      </c>
      <c r="AI74" s="34">
        <f>PXIL!H74</f>
        <v>0</v>
      </c>
      <c r="AJ74" s="34">
        <f>PXIL!N74</f>
        <v>0</v>
      </c>
      <c r="AK74" s="34">
        <f>RTM_IEX!H74</f>
        <v>51.98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111.62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1124.9153757870981</v>
      </c>
      <c r="P75" s="36">
        <v>117.66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67.14</v>
      </c>
      <c r="U75" s="37">
        <f>SUMPRODUCT(LTA!J75:AN75,LTA!J$102:AN$102,LTA!J$103:AN$103)</f>
        <v>59.459999999999994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-289.37</v>
      </c>
      <c r="AC75">
        <f t="shared" si="3"/>
        <v>15.980589027462774</v>
      </c>
      <c r="AD75">
        <f t="shared" si="4"/>
        <v>1305.2791867596356</v>
      </c>
      <c r="AE75">
        <f>'IDT-1'!B75</f>
        <v>0</v>
      </c>
      <c r="AF75" s="24"/>
      <c r="AG75">
        <f t="shared" si="5"/>
        <v>1305.2791867596356</v>
      </c>
      <c r="AI75" s="34">
        <f>PXIL!H75</f>
        <v>0</v>
      </c>
      <c r="AJ75" s="34">
        <f>PXIL!N75</f>
        <v>0</v>
      </c>
      <c r="AK75" s="34">
        <f>RTM_IEX!H75</f>
        <v>79.900000000000006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111.62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1189.4863262282854</v>
      </c>
      <c r="P76" s="36">
        <v>117.66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41.43</v>
      </c>
      <c r="U76" s="37">
        <f>SUMPRODUCT(LTA!J76:AN76,LTA!J$102:AN$102,LTA!J$103:AN$103)</f>
        <v>62.56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-289.37</v>
      </c>
      <c r="AC76">
        <f t="shared" si="3"/>
        <v>15.742793011168748</v>
      </c>
      <c r="AD76">
        <f t="shared" si="4"/>
        <v>1277.2079332171168</v>
      </c>
      <c r="AE76">
        <f>'IDT-1'!B76</f>
        <v>49</v>
      </c>
      <c r="AF76" s="24"/>
      <c r="AG76">
        <f t="shared" si="5"/>
        <v>1326.2079332171168</v>
      </c>
      <c r="AI76" s="34">
        <f>PXIL!H76</f>
        <v>0</v>
      </c>
      <c r="AJ76" s="34">
        <f>PXIL!N76</f>
        <v>0</v>
      </c>
      <c r="AK76" s="34">
        <f>RTM_IEX!H76</f>
        <v>9.6300000000000008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1177.8948757161193</v>
      </c>
      <c r="P77" s="36">
        <v>117.66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27.8</v>
      </c>
      <c r="U77" s="37">
        <f>SUMPRODUCT(LTA!J77:AN77,LTA!J$102:AN$102,LTA!J$103:AN$103)</f>
        <v>65.86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-289.37</v>
      </c>
      <c r="AC77">
        <f t="shared" si="3"/>
        <v>16.058116826866549</v>
      </c>
      <c r="AD77">
        <f t="shared" si="4"/>
        <v>1314.4311588892529</v>
      </c>
      <c r="AE77">
        <f>'IDT-1'!B77</f>
        <v>80</v>
      </c>
      <c r="AF77" s="24"/>
      <c r="AG77">
        <f t="shared" si="5"/>
        <v>1394.4311588892529</v>
      </c>
      <c r="AI77" s="34">
        <f>PXIL!H77</f>
        <v>0</v>
      </c>
      <c r="AJ77" s="34">
        <f>PXIL!N77</f>
        <v>0</v>
      </c>
      <c r="AK77" s="34">
        <f>RTM_IEX!H77</f>
        <v>78.930000000000007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1177.8948757161193</v>
      </c>
      <c r="P78" s="36">
        <v>117.66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22.78</v>
      </c>
      <c r="U78" s="37">
        <f>SUMPRODUCT(LTA!J78:AN78,LTA!J$102:AN$102,LTA!J$103:AN$103)</f>
        <v>69.459999999999994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-289.37</v>
      </c>
      <c r="AC78">
        <f t="shared" si="3"/>
        <v>15.987136826866553</v>
      </c>
      <c r="AD78">
        <f t="shared" si="4"/>
        <v>1306.0521388892528</v>
      </c>
      <c r="AE78">
        <f>'IDT-1'!B78</f>
        <v>85</v>
      </c>
      <c r="AF78" s="24"/>
      <c r="AG78">
        <f t="shared" si="5"/>
        <v>1391.0521388892528</v>
      </c>
      <c r="AI78" s="34">
        <f>PXIL!H78</f>
        <v>0</v>
      </c>
      <c r="AJ78" s="34">
        <f>PXIL!N78</f>
        <v>0</v>
      </c>
      <c r="AK78" s="34">
        <f>RTM_IEX!H78</f>
        <v>71.900000000000006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1174.0144137872774</v>
      </c>
      <c r="P79" s="36">
        <v>117.66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22.33</v>
      </c>
      <c r="U79" s="37">
        <f>SUMPRODUCT(LTA!J79:AN79,LTA!J$102:AN$102,LTA!J$103:AN$103)</f>
        <v>69.06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-289.37</v>
      </c>
      <c r="AC79">
        <f t="shared" si="3"/>
        <v>15.822576946664281</v>
      </c>
      <c r="AD79">
        <f t="shared" si="4"/>
        <v>1286.6262368406135</v>
      </c>
      <c r="AE79">
        <f>'IDT-1'!B79</f>
        <v>93</v>
      </c>
      <c r="AF79" s="24"/>
      <c r="AG79">
        <f t="shared" si="5"/>
        <v>1379.6262368406135</v>
      </c>
      <c r="AI79" s="34">
        <f>PXIL!H79</f>
        <v>0</v>
      </c>
      <c r="AJ79" s="34">
        <f>PXIL!N79</f>
        <v>0</v>
      </c>
      <c r="AK79" s="34">
        <f>RTM_IEX!H79</f>
        <v>56.94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1108.2792240615217</v>
      </c>
      <c r="P80" s="36">
        <v>117.66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22.67</v>
      </c>
      <c r="U80" s="37">
        <f>SUMPRODUCT(LTA!J80:AN80,LTA!J$102:AN$102,LTA!J$103:AN$103)</f>
        <v>68.66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-289.37</v>
      </c>
      <c r="AC80">
        <f t="shared" si="3"/>
        <v>15.149945352967935</v>
      </c>
      <c r="AD80">
        <f t="shared" si="4"/>
        <v>1207.2236787085544</v>
      </c>
      <c r="AE80">
        <f>'IDT-1'!B80</f>
        <v>153</v>
      </c>
      <c r="AF80" s="24"/>
      <c r="AG80">
        <f t="shared" si="5"/>
        <v>1360.2236787085544</v>
      </c>
      <c r="AI80" s="34">
        <f>PXIL!H80</f>
        <v>0</v>
      </c>
      <c r="AJ80" s="34">
        <f>PXIL!N80</f>
        <v>0</v>
      </c>
      <c r="AK80" s="34">
        <f>RTM_IEX!H80</f>
        <v>42.66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101.78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1062.2893739208819</v>
      </c>
      <c r="P81" s="36">
        <v>117.66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27.66</v>
      </c>
      <c r="U81" s="37">
        <f>SUMPRODUCT(LTA!J81:AN81,LTA!J$102:AN$102,LTA!J$103:AN$103)</f>
        <v>74.36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-289.37</v>
      </c>
      <c r="AC81">
        <f t="shared" si="3"/>
        <v>14.746158611786557</v>
      </c>
      <c r="AD81">
        <f t="shared" si="4"/>
        <v>1159.5576153090958</v>
      </c>
      <c r="AE81">
        <f>'IDT-1'!B81</f>
        <v>184</v>
      </c>
      <c r="AF81" s="24"/>
      <c r="AG81">
        <f t="shared" si="5"/>
        <v>1343.5576153090958</v>
      </c>
      <c r="AI81" s="34">
        <f>PXIL!H81</f>
        <v>0</v>
      </c>
      <c r="AJ81" s="34">
        <f>PXIL!N81</f>
        <v>0</v>
      </c>
      <c r="AK81" s="34">
        <f>RTM_IEX!H81</f>
        <v>29.89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101.78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1046.3266261492572</v>
      </c>
      <c r="P82" s="36">
        <v>117.66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29.669999999999998</v>
      </c>
      <c r="U82" s="37">
        <f>SUMPRODUCT(LTA!J82:AN82,LTA!J$102:AN$102,LTA!J$103:AN$103)</f>
        <v>75.86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-289.37</v>
      </c>
      <c r="AC82">
        <f t="shared" si="3"/>
        <v>14.649451530504912</v>
      </c>
      <c r="AD82">
        <f t="shared" si="4"/>
        <v>1148.1415746187527</v>
      </c>
      <c r="AE82">
        <f>'IDT-1'!B82</f>
        <v>188</v>
      </c>
      <c r="AF82" s="24"/>
      <c r="AG82">
        <f t="shared" si="5"/>
        <v>1336.1415746187527</v>
      </c>
      <c r="AI82" s="34">
        <f>PXIL!H82</f>
        <v>0</v>
      </c>
      <c r="AJ82" s="34">
        <f>PXIL!N82</f>
        <v>0</v>
      </c>
      <c r="AK82" s="34">
        <f>RTM_IEX!H82</f>
        <v>30.83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1078.4813600948119</v>
      </c>
      <c r="P83" s="36">
        <v>117.66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34.989999999999995</v>
      </c>
      <c r="U83" s="37">
        <f>SUMPRODUCT(LTA!J83:AN83,LTA!J$102:AN$102,LTA!J$103:AN$103)</f>
        <v>77.86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-289.37</v>
      </c>
      <c r="AC83">
        <f t="shared" si="3"/>
        <v>15.18028729564757</v>
      </c>
      <c r="AD83">
        <f t="shared" si="4"/>
        <v>1210.8054727991646</v>
      </c>
      <c r="AE83">
        <f>'IDT-1'!B83</f>
        <v>104</v>
      </c>
      <c r="AF83" s="24"/>
      <c r="AG83">
        <f t="shared" si="5"/>
        <v>1314.8054727991646</v>
      </c>
      <c r="AI83" s="34">
        <f>PXIL!H83</f>
        <v>0</v>
      </c>
      <c r="AJ83" s="34">
        <f>PXIL!N83</f>
        <v>0</v>
      </c>
      <c r="AK83" s="34">
        <f>RTM_IEX!H83</f>
        <v>52.94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1069.6166924939635</v>
      </c>
      <c r="P84" s="36">
        <v>117.66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39</v>
      </c>
      <c r="U84" s="37">
        <f>SUMPRODUCT(LTA!J84:AN84,LTA!J$102:AN$102,LTA!J$103:AN$103)</f>
        <v>79.36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-289.37</v>
      </c>
      <c r="AC84">
        <f t="shared" si="3"/>
        <v>15.131024087800443</v>
      </c>
      <c r="AD84">
        <f t="shared" si="4"/>
        <v>1204.9900684061631</v>
      </c>
      <c r="AE84">
        <f>'IDT-1'!B84</f>
        <v>94</v>
      </c>
      <c r="AF84" s="24"/>
      <c r="AG84">
        <f t="shared" si="5"/>
        <v>1298.9900684061631</v>
      </c>
      <c r="AI84" s="34">
        <f>PXIL!H84</f>
        <v>0</v>
      </c>
      <c r="AJ84" s="34">
        <f>PXIL!N84</f>
        <v>0</v>
      </c>
      <c r="AK84" s="34">
        <f>RTM_IEX!H84</f>
        <v>40.43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113.39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1061.609420783039</v>
      </c>
      <c r="P85" s="36">
        <v>117.66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55.67</v>
      </c>
      <c r="U85" s="37">
        <f>SUMPRODUCT(LTA!J85:AN85,LTA!J$102:AN$102,LTA!J$103:AN$103)</f>
        <v>81.36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-289.37</v>
      </c>
      <c r="AC85">
        <f t="shared" si="3"/>
        <v>14.880979005428678</v>
      </c>
      <c r="AD85">
        <f t="shared" si="4"/>
        <v>1175.4728417776107</v>
      </c>
      <c r="AE85">
        <f>'IDT-1'!B85</f>
        <v>87</v>
      </c>
      <c r="AF85" s="24"/>
      <c r="AG85">
        <f t="shared" si="5"/>
        <v>1262.4728417776107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1056.0419808900158</v>
      </c>
      <c r="P86" s="36">
        <v>117.66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57.67</v>
      </c>
      <c r="U86" s="37">
        <f>SUMPRODUCT(LTA!J86:AN86,LTA!J$102:AN$102,LTA!J$103:AN$103)</f>
        <v>83.96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-289.37</v>
      </c>
      <c r="AC86">
        <f t="shared" si="3"/>
        <v>14.872852510327284</v>
      </c>
      <c r="AD86">
        <f t="shared" si="4"/>
        <v>1174.5135283796888</v>
      </c>
      <c r="AE86">
        <f>'IDT-1'!B86</f>
        <v>64</v>
      </c>
      <c r="AF86" s="24"/>
      <c r="AG86">
        <f t="shared" si="5"/>
        <v>1238.5135283796888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113.39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1067.2544180880286</v>
      </c>
      <c r="P87" s="36">
        <v>117.66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60.010000000000005</v>
      </c>
      <c r="U87" s="37">
        <f>SUMPRODUCT(LTA!J87:AN87,LTA!J$102:AN$102,LTA!J$103:AN$103)</f>
        <v>86.96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-289.37</v>
      </c>
      <c r="AC87">
        <f t="shared" si="3"/>
        <v>15.249085399087486</v>
      </c>
      <c r="AD87">
        <f t="shared" si="4"/>
        <v>1162.6897326889411</v>
      </c>
      <c r="AE87">
        <f>'IDT-1'!B87</f>
        <v>50</v>
      </c>
      <c r="AF87" s="24"/>
      <c r="AG87">
        <f t="shared" si="5"/>
        <v>1212.6897326889411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-28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113.39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1058.3846113989721</v>
      </c>
      <c r="P88" s="36">
        <v>117.66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64.010000000000005</v>
      </c>
      <c r="U88" s="37">
        <f>SUMPRODUCT(LTA!J88:AN88,LTA!J$102:AN$102,LTA!J$103:AN$103)</f>
        <v>90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-289.37</v>
      </c>
      <c r="AC88">
        <f t="shared" si="3"/>
        <v>15.335368915598078</v>
      </c>
      <c r="AD88">
        <f t="shared" si="4"/>
        <v>1148.773642483374</v>
      </c>
      <c r="AE88">
        <f>'IDT-1'!B88</f>
        <v>31</v>
      </c>
      <c r="AF88" s="24"/>
      <c r="AG88">
        <f t="shared" si="5"/>
        <v>1179.773642483374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1002.2721512824778</v>
      </c>
      <c r="P89" s="36">
        <v>117.66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61.67</v>
      </c>
      <c r="U89" s="37">
        <f>SUMPRODUCT(LTA!J89:AN89,LTA!J$102:AN$102,LTA!J$103:AN$103)</f>
        <v>93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-289.37</v>
      </c>
      <c r="AC89">
        <f t="shared" si="3"/>
        <v>14.494097941623966</v>
      </c>
      <c r="AD89">
        <f t="shared" si="4"/>
        <v>1129.8024533408543</v>
      </c>
      <c r="AE89">
        <f>'IDT-1'!B89</f>
        <v>0</v>
      </c>
      <c r="AF89" s="24"/>
      <c r="AG89">
        <f t="shared" si="5"/>
        <v>1129.8024533408543</v>
      </c>
      <c r="AI89" s="34">
        <f>PXIL!H89</f>
        <v>0</v>
      </c>
      <c r="AJ89" s="34">
        <f>PXIL!N89</f>
        <v>0</v>
      </c>
      <c r="AK89" s="34">
        <f>RTM_IEX!H89</f>
        <v>25.03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983.22439490798354</v>
      </c>
      <c r="P90" s="36">
        <v>117.66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61.010000000000005</v>
      </c>
      <c r="U90" s="37">
        <f>SUMPRODUCT(LTA!J90:AN90,LTA!J$102:AN$102,LTA!J$103:AN$103)</f>
        <v>94.5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-289.37</v>
      </c>
      <c r="AC90">
        <f t="shared" si="3"/>
        <v>14.316876788078211</v>
      </c>
      <c r="AD90">
        <f t="shared" si="4"/>
        <v>1108.8819181199055</v>
      </c>
      <c r="AE90">
        <f>'IDT-1'!B90</f>
        <v>0</v>
      </c>
      <c r="AF90" s="24"/>
      <c r="AG90">
        <f t="shared" si="5"/>
        <v>1108.8819181199055</v>
      </c>
      <c r="AI90" s="34">
        <f>PXIL!H90</f>
        <v>0</v>
      </c>
      <c r="AJ90" s="34">
        <f>PXIL!N90</f>
        <v>0</v>
      </c>
      <c r="AK90" s="34">
        <f>RTM_IEX!H90</f>
        <v>22.14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968.22841797604337</v>
      </c>
      <c r="P91" s="36">
        <v>117.66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33.67</v>
      </c>
      <c r="U91" s="37">
        <f>SUMPRODUCT(LTA!J91:AN91,LTA!J$102:AN$102,LTA!J$103:AN$103)</f>
        <v>91.04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-343.86</v>
      </c>
      <c r="AC91">
        <f t="shared" si="3"/>
        <v>14.732555966279119</v>
      </c>
      <c r="AD91">
        <f t="shared" si="4"/>
        <v>1048.5102620097646</v>
      </c>
      <c r="AE91">
        <f>'IDT-1'!B91</f>
        <v>26</v>
      </c>
      <c r="AF91" s="24"/>
      <c r="AG91">
        <f t="shared" si="5"/>
        <v>1074.5102620097646</v>
      </c>
      <c r="AI91" s="34">
        <f>PXIL!H91</f>
        <v>0</v>
      </c>
      <c r="AJ91" s="34">
        <f>PXIL!N91</f>
        <v>0</v>
      </c>
      <c r="AK91" s="34">
        <f>RTM_IEX!H91</f>
        <v>62.57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968.22841797604337</v>
      </c>
      <c r="P92" s="36">
        <v>117.66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34.659999999999997</v>
      </c>
      <c r="U92" s="37">
        <f>SUMPRODUCT(LTA!J92:AN92,LTA!J$102:AN$102,LTA!J$103:AN$103)</f>
        <v>90.04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-343.86</v>
      </c>
      <c r="AC92">
        <f t="shared" si="3"/>
        <v>14.70013196627912</v>
      </c>
      <c r="AD92">
        <f t="shared" si="4"/>
        <v>1044.6826860097644</v>
      </c>
      <c r="AE92">
        <f>'IDT-1'!B92</f>
        <v>0</v>
      </c>
      <c r="AF92" s="24"/>
      <c r="AG92">
        <f t="shared" si="5"/>
        <v>1044.6826860097644</v>
      </c>
      <c r="AI92" s="34">
        <f>PXIL!H92</f>
        <v>0</v>
      </c>
      <c r="AJ92" s="34">
        <f>PXIL!N92</f>
        <v>0</v>
      </c>
      <c r="AK92" s="34">
        <f>RTM_IEX!H92</f>
        <v>58.72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915.40488377003976</v>
      </c>
      <c r="P93" s="36">
        <v>117.66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36</v>
      </c>
      <c r="U93" s="37">
        <f>SUMPRODUCT(LTA!J93:AN93,LTA!J$102:AN$102,LTA!J$103:AN$103)</f>
        <v>69.539999999999992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-343.86</v>
      </c>
      <c r="AC93">
        <f t="shared" si="3"/>
        <v>14.58057027894869</v>
      </c>
      <c r="AD93">
        <f t="shared" si="4"/>
        <v>1030.5687134910911</v>
      </c>
      <c r="AE93">
        <f>'IDT-1'!B93</f>
        <v>0</v>
      </c>
      <c r="AF93" s="24"/>
      <c r="AG93">
        <f t="shared" si="5"/>
        <v>1030.5687134910911</v>
      </c>
      <c r="AI93" s="34">
        <f>PXIL!H93</f>
        <v>0</v>
      </c>
      <c r="AJ93" s="34">
        <f>PXIL!N93</f>
        <v>0</v>
      </c>
      <c r="AK93" s="34">
        <f>RTM_IEX!H93</f>
        <v>116.47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864.19190286390813</v>
      </c>
      <c r="P94" s="36">
        <v>117.66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37</v>
      </c>
      <c r="U94" s="37">
        <f>SUMPRODUCT(LTA!J94:AN94,LTA!J$102:AN$102,LTA!J$103:AN$103)</f>
        <v>68.539999999999992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-343.86</v>
      </c>
      <c r="AC94">
        <f t="shared" si="3"/>
        <v>14.336357239337184</v>
      </c>
      <c r="AD94">
        <f t="shared" si="4"/>
        <v>1001.7399456245711</v>
      </c>
      <c r="AE94">
        <f>'IDT-1'!B94</f>
        <v>0</v>
      </c>
      <c r="AF94" s="24"/>
      <c r="AG94">
        <f t="shared" si="5"/>
        <v>1001.7399456245711</v>
      </c>
      <c r="AI94" s="34">
        <f>PXIL!H94</f>
        <v>0</v>
      </c>
      <c r="AJ94" s="34">
        <f>PXIL!N94</f>
        <v>0</v>
      </c>
      <c r="AK94" s="34">
        <f>RTM_IEX!H94</f>
        <v>138.61000000000001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815.0745209760837</v>
      </c>
      <c r="P95" s="36">
        <v>117.65999999999998</v>
      </c>
      <c r="Q95" s="36">
        <v>38.14</v>
      </c>
      <c r="R95" s="38">
        <v>0</v>
      </c>
      <c r="S95" s="38">
        <v>0</v>
      </c>
      <c r="T95" s="37">
        <f>SUMPRODUCT(LTA!J95:AN95,LTA!J$101:AN$101,LTA!J$103:AN$103)</f>
        <v>49.67</v>
      </c>
      <c r="U95" s="37">
        <f>SUMPRODUCT(LTA!J95:AN95,LTA!J$102:AN$102,LTA!J$103:AN$103)</f>
        <v>68.039999999999992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-286.10000000000002</v>
      </c>
      <c r="AC95">
        <f t="shared" si="3"/>
        <v>13.220949161289868</v>
      </c>
      <c r="AD95">
        <f t="shared" si="4"/>
        <v>986.07797181479407</v>
      </c>
      <c r="AE95">
        <f>'IDT-1'!B95</f>
        <v>0</v>
      </c>
      <c r="AF95" s="24"/>
      <c r="AG95">
        <f t="shared" si="5"/>
        <v>986.07797181479407</v>
      </c>
      <c r="AI95" s="34">
        <f>PXIL!H95</f>
        <v>0</v>
      </c>
      <c r="AJ95" s="34">
        <f>PXIL!N95</f>
        <v>0</v>
      </c>
      <c r="AK95" s="34">
        <f>RTM_IEX!H95</f>
        <v>101.07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766.94452159727552</v>
      </c>
      <c r="P96" s="36">
        <v>117.65999999999998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50.33</v>
      </c>
      <c r="U96" s="37">
        <f>SUMPRODUCT(LTA!J96:AN96,LTA!J$102:AN$102,LTA!J$103:AN$103)</f>
        <v>68.039999999999992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-286.10000000000002</v>
      </c>
      <c r="AC96">
        <f t="shared" si="3"/>
        <v>12.951561166507876</v>
      </c>
      <c r="AD96">
        <f t="shared" si="4"/>
        <v>954.27736043076754</v>
      </c>
      <c r="AE96">
        <f>'IDT-1'!B96</f>
        <v>0</v>
      </c>
      <c r="AF96" s="24"/>
      <c r="AG96">
        <f t="shared" si="5"/>
        <v>954.27736043076754</v>
      </c>
      <c r="AI96" s="34">
        <f>PXIL!H96</f>
        <v>0</v>
      </c>
      <c r="AJ96" s="34">
        <f>PXIL!N96</f>
        <v>0</v>
      </c>
      <c r="AK96" s="34">
        <f>RTM_IEX!H96</f>
        <v>116.47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747.054670671336</v>
      </c>
      <c r="P97" s="36">
        <v>117.65999999999998</v>
      </c>
      <c r="Q97" s="36">
        <v>38.14</v>
      </c>
      <c r="R97" s="38">
        <v>0</v>
      </c>
      <c r="S97" s="38">
        <v>0</v>
      </c>
      <c r="T97" s="37">
        <f>SUMPRODUCT(LTA!J97:AN97,LTA!J$101:AN$101,LTA!J$103:AN$103)</f>
        <v>50.34</v>
      </c>
      <c r="U97" s="37">
        <f>SUMPRODUCT(LTA!J97:AN97,LTA!J$102:AN$102,LTA!J$103:AN$103)</f>
        <v>74.539999999999992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-286.10000000000002</v>
      </c>
      <c r="AC97">
        <f t="shared" si="3"/>
        <v>12.742234418729982</v>
      </c>
      <c r="AD97">
        <f t="shared" si="4"/>
        <v>929.56683625260587</v>
      </c>
      <c r="AE97">
        <f>'IDT-1'!B97</f>
        <v>0</v>
      </c>
      <c r="AF97" s="24"/>
      <c r="AG97">
        <f t="shared" si="5"/>
        <v>929.56683625260587</v>
      </c>
      <c r="AI97" s="34">
        <f>PXIL!H97</f>
        <v>0</v>
      </c>
      <c r="AJ97" s="34">
        <f>PXIL!N97</f>
        <v>0</v>
      </c>
      <c r="AK97" s="34">
        <f>RTM_IEX!H97</f>
        <v>104.93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747.22488935134515</v>
      </c>
      <c r="P98" s="36">
        <v>117.65999999999998</v>
      </c>
      <c r="Q98" s="36">
        <v>38.14</v>
      </c>
      <c r="R98" s="38">
        <v>0</v>
      </c>
      <c r="S98" s="38">
        <v>0</v>
      </c>
      <c r="T98" s="37">
        <f>SUMPRODUCT(LTA!J98:AN98,LTA!J$101:AN$101,LTA!J$103:AN$103)</f>
        <v>51.010000000000005</v>
      </c>
      <c r="U98" s="37">
        <f>SUMPRODUCT(LTA!J98:AN98,LTA!J$102:AN$102,LTA!J$103:AN$103)</f>
        <v>76.039999999999992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-286.10000000000002</v>
      </c>
      <c r="AC98">
        <f t="shared" si="3"/>
        <v>12.519300255642062</v>
      </c>
      <c r="AD98">
        <f t="shared" si="4"/>
        <v>903.24998909570297</v>
      </c>
      <c r="AE98">
        <f>'IDT-1'!B98</f>
        <v>0</v>
      </c>
      <c r="AF98" s="24"/>
      <c r="AG98">
        <f t="shared" si="5"/>
        <v>903.24998909570297</v>
      </c>
      <c r="AI98" s="34">
        <f>PXIL!H98</f>
        <v>0</v>
      </c>
      <c r="AJ98" s="34">
        <f>PXIL!N98</f>
        <v>0</v>
      </c>
      <c r="AK98" s="34">
        <f>RTM_IEX!H98</f>
        <v>76.05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0.26881239000000046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2.1214642016174539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20.870596251763178</v>
      </c>
      <c r="P99" s="36">
        <f t="shared" si="6"/>
        <v>2.5316813642645637</v>
      </c>
      <c r="Q99" s="36">
        <f t="shared" si="6"/>
        <v>0.77817359800796793</v>
      </c>
      <c r="R99" s="38">
        <f t="shared" si="6"/>
        <v>0.49280000000000013</v>
      </c>
      <c r="S99" s="38">
        <f t="shared" si="6"/>
        <v>0</v>
      </c>
      <c r="T99" s="37">
        <f t="shared" si="6"/>
        <v>5.2967099999999965</v>
      </c>
      <c r="U99" s="37">
        <f t="shared" si="6"/>
        <v>1.7395899999999989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-0.20674999999999999</v>
      </c>
      <c r="AA99" s="75">
        <f t="shared" si="6"/>
        <v>1.5430000000000017E-2</v>
      </c>
      <c r="AB99" s="75">
        <f t="shared" si="6"/>
        <v>-6.0511599999999968</v>
      </c>
      <c r="AC99">
        <f t="shared" si="6"/>
        <v>0.3493694537324723</v>
      </c>
      <c r="AD99">
        <f t="shared" si="6"/>
        <v>27.434675851920698</v>
      </c>
      <c r="AE99">
        <f t="shared" si="6"/>
        <v>0.33150000000000002</v>
      </c>
      <c r="AG99">
        <f t="shared" si="6"/>
        <v>27.7661758519207</v>
      </c>
      <c r="AI99">
        <f t="shared" si="6"/>
        <v>0</v>
      </c>
      <c r="AJ99">
        <f t="shared" si="6"/>
        <v>0</v>
      </c>
      <c r="AK99">
        <f t="shared" si="6"/>
        <v>0.54344750000000008</v>
      </c>
      <c r="AL99">
        <f t="shared" si="6"/>
        <v>-0.61675000000000002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6.1824500000000002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45.587856403987217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675.19263103955802</v>
      </c>
      <c r="P3" s="36">
        <v>68.040000000000006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45</v>
      </c>
      <c r="U3" s="37">
        <f>SUMPRODUCT(LTA!J3:AN3,LTA!J$102:AN$102,LTA!J$104:AN$104)</f>
        <v>117.74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-210</v>
      </c>
      <c r="AA3" s="75">
        <f>STOA!I3</f>
        <v>0</v>
      </c>
      <c r="AB3" s="75">
        <f>-STOA!O3</f>
        <v>-234.03</v>
      </c>
      <c r="AC3">
        <f>SUMIF(B3:AB3,"&gt;0")*$AC$2-SUMIF(B3:AB3,"&lt;0")*($AC$2/(1-$AC$2))+SUMIF(AI3:AR3,"&gt;0")*$AC$2-SUMIF(AI3:AR3,"&lt;0")*($AC$2/(1-$AC$2))</f>
        <v>12.796468822972731</v>
      </c>
      <c r="AD3">
        <f>SUM(B3:AB3,AI3:AV3)-AC3</f>
        <v>427.96646862057247</v>
      </c>
      <c r="AE3">
        <f>'IDT-1'!C3</f>
        <v>0</v>
      </c>
      <c r="AF3" s="24"/>
      <c r="AG3">
        <f>SUM(AD3:AF3)</f>
        <v>427.96646862057247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6.1824500000000002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45.587856403987217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682.71065549505613</v>
      </c>
      <c r="P4" s="36">
        <v>68.040000000000006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43.33</v>
      </c>
      <c r="U4" s="37">
        <f>SUMPRODUCT(LTA!J4:AN4,LTA!J$102:AN$102,LTA!J$104:AN$104)</f>
        <v>117.24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-225</v>
      </c>
      <c r="AA4" s="75">
        <f>STOA!I4</f>
        <v>0</v>
      </c>
      <c r="AB4" s="75">
        <f>-STOA!O4</f>
        <v>-234.03</v>
      </c>
      <c r="AC4">
        <f t="shared" ref="AC4:AC67" si="0">SUMIF(B4:AB4,"&gt;0")*$AC$2-SUMIF(B4:AB4,"&lt;0")*($AC$2/(1-$AC$2))+SUMIF(AI4:AR4,"&gt;0")*$AC$2-SUMIF(AI4:AR4,"&lt;0")*($AC$2/(1-$AC$2))</f>
        <v>12.968459594272252</v>
      </c>
      <c r="AD4">
        <f t="shared" ref="AD4:AD67" si="1">SUM(B4:AB4,AI4:AV4)-AC4</f>
        <v>418.14250230477109</v>
      </c>
      <c r="AE4">
        <f>'IDT-1'!C4</f>
        <v>0</v>
      </c>
      <c r="AF4" s="24"/>
      <c r="AG4">
        <f t="shared" ref="AG4:AG67" si="2">SUM(AD4:AF4)</f>
        <v>418.14250230477109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6.1824500000000002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45.587856403987217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673.97730232247238</v>
      </c>
      <c r="P5" s="36">
        <v>68.040000000000006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40</v>
      </c>
      <c r="U5" s="37">
        <f>SUMPRODUCT(LTA!J5:AN5,LTA!J$102:AN$102,LTA!J$104:AN$104)</f>
        <v>116.74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-235</v>
      </c>
      <c r="AA5" s="75">
        <f>STOA!I5</f>
        <v>0</v>
      </c>
      <c r="AB5" s="75">
        <f>-STOA!O5</f>
        <v>-234.03</v>
      </c>
      <c r="AC5">
        <f t="shared" si="0"/>
        <v>12.608792695875877</v>
      </c>
      <c r="AD5">
        <f t="shared" si="1"/>
        <v>435.93881603058367</v>
      </c>
      <c r="AE5">
        <f>'IDT-1'!C5</f>
        <v>0</v>
      </c>
      <c r="AF5" s="24"/>
      <c r="AG5">
        <f t="shared" si="2"/>
        <v>435.93881603058367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6.1824500000000002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45.587856403987217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641.82568755731324</v>
      </c>
      <c r="P6" s="36">
        <v>68.040000000000006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36.67</v>
      </c>
      <c r="U6" s="37">
        <f>SUMPRODUCT(LTA!J6:AN6,LTA!J$102:AN$102,LTA!J$104:AN$104)</f>
        <v>116.39999999999999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-214</v>
      </c>
      <c r="AA6" s="75">
        <f>STOA!I6</f>
        <v>0</v>
      </c>
      <c r="AB6" s="75">
        <f>-STOA!O6</f>
        <v>-234.03</v>
      </c>
      <c r="AC6">
        <f t="shared" si="0"/>
        <v>12.12999681962587</v>
      </c>
      <c r="AD6">
        <f t="shared" si="1"/>
        <v>421.59599714167445</v>
      </c>
      <c r="AE6">
        <f>'IDT-1'!C6</f>
        <v>0</v>
      </c>
      <c r="AF6" s="24"/>
      <c r="AG6">
        <f t="shared" si="2"/>
        <v>421.59599714167445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6.1824500000000002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45.587856403987217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636.56382802483699</v>
      </c>
      <c r="P7" s="36">
        <v>68.04000000000002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35</v>
      </c>
      <c r="U7" s="37">
        <f>SUMPRODUCT(LTA!J7:AN7,LTA!J$102:AN$102,LTA!J$104:AN$104)</f>
        <v>115.58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-284</v>
      </c>
      <c r="AA7" s="75">
        <f>STOA!I7</f>
        <v>0</v>
      </c>
      <c r="AB7" s="75">
        <f>-STOA!O7</f>
        <v>-234.03</v>
      </c>
      <c r="AC7">
        <f t="shared" si="0"/>
        <v>12.191948565426404</v>
      </c>
      <c r="AD7">
        <f t="shared" si="1"/>
        <v>398.78218586339779</v>
      </c>
      <c r="AE7">
        <f>'IDT-1'!C7</f>
        <v>0</v>
      </c>
      <c r="AF7" s="24"/>
      <c r="AG7">
        <f t="shared" si="2"/>
        <v>398.78218586339779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6.1824500000000002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45.587856403987217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635.61854647389043</v>
      </c>
      <c r="P8" s="36">
        <v>68.04000000000002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33.33</v>
      </c>
      <c r="U8" s="37">
        <f>SUMPRODUCT(LTA!J8:AN8,LTA!J$102:AN$102,LTA!J$104:AN$104)</f>
        <v>114.74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-294</v>
      </c>
      <c r="AA8" s="75">
        <f>STOA!I8</f>
        <v>0</v>
      </c>
      <c r="AB8" s="75">
        <f>-STOA!O8</f>
        <v>-234.03</v>
      </c>
      <c r="AC8">
        <f t="shared" si="0"/>
        <v>12.247635777647346</v>
      </c>
      <c r="AD8">
        <f t="shared" si="1"/>
        <v>385.27121710023039</v>
      </c>
      <c r="AE8">
        <f>'IDT-1'!C8</f>
        <v>0</v>
      </c>
      <c r="AF8" s="24"/>
      <c r="AG8">
        <f t="shared" si="2"/>
        <v>385.27121710023039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45.587856403987217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641.00027579248535</v>
      </c>
      <c r="P9" s="36">
        <v>68.040000000000006</v>
      </c>
      <c r="Q9" s="36">
        <v>22.05</v>
      </c>
      <c r="R9" s="38">
        <v>0</v>
      </c>
      <c r="S9" s="38">
        <v>0</v>
      </c>
      <c r="T9" s="37">
        <f>SUMPRODUCT(LTA!J9:AN9,LTA!J$101:AN$101,LTA!J$104:AN$104)</f>
        <v>35</v>
      </c>
      <c r="U9" s="37">
        <f>SUMPRODUCT(LTA!J9:AN9,LTA!J$102:AN$102,LTA!J$104:AN$104)</f>
        <v>114.74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-314</v>
      </c>
      <c r="AA9" s="75">
        <f>STOA!I9</f>
        <v>0</v>
      </c>
      <c r="AB9" s="75">
        <f>-STOA!O9</f>
        <v>-234.03</v>
      </c>
      <c r="AC9">
        <f t="shared" si="0"/>
        <v>12.476293458421324</v>
      </c>
      <c r="AD9">
        <f t="shared" si="1"/>
        <v>372.0942887380512</v>
      </c>
      <c r="AE9">
        <f>'IDT-1'!C9</f>
        <v>0</v>
      </c>
      <c r="AF9" s="24"/>
      <c r="AG9">
        <f t="shared" si="2"/>
        <v>372.0942887380512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45.587856403987217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637.806582824874</v>
      </c>
      <c r="P10" s="36">
        <v>68.040000000000006</v>
      </c>
      <c r="Q10" s="36">
        <v>22.05</v>
      </c>
      <c r="R10" s="38">
        <v>0</v>
      </c>
      <c r="S10" s="38">
        <v>0</v>
      </c>
      <c r="T10" s="37">
        <f>SUMPRODUCT(LTA!J10:AN10,LTA!J$101:AN$101,LTA!J$104:AN$104)</f>
        <v>35.67</v>
      </c>
      <c r="U10" s="37">
        <f>SUMPRODUCT(LTA!J10:AN10,LTA!J$102:AN$102,LTA!J$104:AN$104)</f>
        <v>114.89999999999999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-291</v>
      </c>
      <c r="AA10" s="75">
        <f>STOA!I10</f>
        <v>0</v>
      </c>
      <c r="AB10" s="75">
        <f>-STOA!O10</f>
        <v>-234.03</v>
      </c>
      <c r="AC10">
        <f t="shared" si="0"/>
        <v>12.261601809820938</v>
      </c>
      <c r="AD10">
        <f t="shared" si="1"/>
        <v>392.94528741904014</v>
      </c>
      <c r="AE10">
        <f>'IDT-1'!C10</f>
        <v>0</v>
      </c>
      <c r="AF10" s="24"/>
      <c r="AG10">
        <f t="shared" si="2"/>
        <v>392.94528741904014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6.1824500000000002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45.587856403987217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643.39381171793616</v>
      </c>
      <c r="P11" s="36">
        <v>68.040000000000006</v>
      </c>
      <c r="Q11" s="36">
        <v>15.942540239043824</v>
      </c>
      <c r="R11" s="38">
        <v>0</v>
      </c>
      <c r="S11" s="38">
        <v>0</v>
      </c>
      <c r="T11" s="37">
        <f>SUMPRODUCT(LTA!J11:AN11,LTA!J$101:AN$101,LTA!J$104:AN$104)</f>
        <v>36.33</v>
      </c>
      <c r="U11" s="37">
        <f>SUMPRODUCT(LTA!J11:AN11,LTA!J$102:AN$102,LTA!J$104:AN$104)</f>
        <v>119.39999999999999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-290.2</v>
      </c>
      <c r="AA11" s="75">
        <f>STOA!I11</f>
        <v>0</v>
      </c>
      <c r="AB11" s="75">
        <f>-STOA!O11</f>
        <v>-234.03</v>
      </c>
      <c r="AC11">
        <f t="shared" si="0"/>
        <v>12.293798944350719</v>
      </c>
      <c r="AD11">
        <f t="shared" si="1"/>
        <v>398.35285941661647</v>
      </c>
      <c r="AE11">
        <f>'IDT-1'!C11</f>
        <v>0</v>
      </c>
      <c r="AF11" s="24"/>
      <c r="AG11">
        <f t="shared" si="2"/>
        <v>398.35285941661647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6.1824500000000002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45.587856403987217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640.66699361904921</v>
      </c>
      <c r="P12" s="36">
        <v>68.040000000000006</v>
      </c>
      <c r="Q12" s="36">
        <v>11.61</v>
      </c>
      <c r="R12" s="38">
        <v>0</v>
      </c>
      <c r="S12" s="38">
        <v>0</v>
      </c>
      <c r="T12" s="37">
        <f>SUMPRODUCT(LTA!J12:AN12,LTA!J$101:AN$101,LTA!J$104:AN$104)</f>
        <v>37.33</v>
      </c>
      <c r="U12" s="37">
        <f>SUMPRODUCT(LTA!J12:AN12,LTA!J$102:AN$102,LTA!J$104:AN$104)</f>
        <v>119.58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-292</v>
      </c>
      <c r="AA12" s="75">
        <f>STOA!I12</f>
        <v>0</v>
      </c>
      <c r="AB12" s="75">
        <f>-STOA!O12</f>
        <v>-234.03</v>
      </c>
      <c r="AC12">
        <f t="shared" si="0"/>
        <v>12.259660418216903</v>
      </c>
      <c r="AD12">
        <f t="shared" si="1"/>
        <v>390.70763960481958</v>
      </c>
      <c r="AE12">
        <f>'IDT-1'!C12</f>
        <v>0</v>
      </c>
      <c r="AF12" s="24"/>
      <c r="AG12">
        <f t="shared" si="2"/>
        <v>390.70763960481958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6.1824500000000002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644.86675679609596</v>
      </c>
      <c r="P13" s="36">
        <v>66.140000000000015</v>
      </c>
      <c r="Q13" s="36">
        <v>11.24</v>
      </c>
      <c r="R13" s="38">
        <v>0</v>
      </c>
      <c r="S13" s="38">
        <v>0</v>
      </c>
      <c r="T13" s="37">
        <f>SUMPRODUCT(LTA!J13:AN13,LTA!J$101:AN$101,LTA!J$104:AN$104)</f>
        <v>43.33</v>
      </c>
      <c r="U13" s="37">
        <f>SUMPRODUCT(LTA!J13:AN13,LTA!J$102:AN$102,LTA!J$104:AN$104)</f>
        <v>109.63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-297</v>
      </c>
      <c r="AA13" s="75">
        <f>STOA!I13</f>
        <v>0</v>
      </c>
      <c r="AB13" s="75">
        <f>-STOA!O13</f>
        <v>-234.03</v>
      </c>
      <c r="AC13">
        <f t="shared" si="0"/>
        <v>12.301948223735048</v>
      </c>
      <c r="AD13">
        <f t="shared" si="1"/>
        <v>385.657258572361</v>
      </c>
      <c r="AE13">
        <f>'IDT-1'!C13</f>
        <v>0</v>
      </c>
      <c r="AF13" s="24"/>
      <c r="AG13">
        <f t="shared" si="2"/>
        <v>385.657258572361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6.2524399999999991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650.85865299298712</v>
      </c>
      <c r="P14" s="36">
        <v>66.140000000000015</v>
      </c>
      <c r="Q14" s="36">
        <v>11.24</v>
      </c>
      <c r="R14" s="38">
        <v>0</v>
      </c>
      <c r="S14" s="38">
        <v>0</v>
      </c>
      <c r="T14" s="37">
        <f>SUMPRODUCT(LTA!J14:AN14,LTA!J$101:AN$101,LTA!J$104:AN$104)</f>
        <v>43.67</v>
      </c>
      <c r="U14" s="37">
        <f>SUMPRODUCT(LTA!J14:AN14,LTA!J$102:AN$102,LTA!J$104:AN$104)</f>
        <v>109.78999999999999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-302</v>
      </c>
      <c r="AA14" s="75">
        <f>STOA!I14</f>
        <v>0</v>
      </c>
      <c r="AB14" s="75">
        <f>-STOA!O14</f>
        <v>-234.03</v>
      </c>
      <c r="AC14">
        <f t="shared" si="0"/>
        <v>12.399423856413376</v>
      </c>
      <c r="AD14">
        <f t="shared" si="1"/>
        <v>387.1216691365737</v>
      </c>
      <c r="AE14">
        <f>'IDT-1'!C14</f>
        <v>0</v>
      </c>
      <c r="AF14" s="24"/>
      <c r="AG14">
        <f t="shared" si="2"/>
        <v>387.1216691365737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6.2524399999999991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652.44374642305604</v>
      </c>
      <c r="P15" s="36">
        <v>68.039999999999992</v>
      </c>
      <c r="Q15" s="36">
        <v>11.55</v>
      </c>
      <c r="R15" s="38">
        <v>0</v>
      </c>
      <c r="S15" s="38">
        <v>0</v>
      </c>
      <c r="T15" s="37">
        <f>SUMPRODUCT(LTA!J15:AN15,LTA!J$101:AN$101,LTA!J$104:AN$104)</f>
        <v>44</v>
      </c>
      <c r="U15" s="37">
        <f>SUMPRODUCT(LTA!J15:AN15,LTA!J$102:AN$102,LTA!J$104:AN$104)</f>
        <v>114.28999999999999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-292</v>
      </c>
      <c r="AA15" s="75">
        <f>STOA!I15</f>
        <v>0</v>
      </c>
      <c r="AB15" s="75">
        <f>-STOA!O15</f>
        <v>-234.03</v>
      </c>
      <c r="AC15">
        <f t="shared" si="0"/>
        <v>12.387163063977066</v>
      </c>
      <c r="AD15">
        <f t="shared" si="1"/>
        <v>405.75902335907887</v>
      </c>
      <c r="AE15">
        <f>'IDT-1'!C15</f>
        <v>0</v>
      </c>
      <c r="AF15" s="24"/>
      <c r="AG15">
        <f t="shared" si="2"/>
        <v>405.75902335907887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6.2524399999999991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661.20304032885031</v>
      </c>
      <c r="P16" s="36">
        <v>68.036608006381172</v>
      </c>
      <c r="Q16" s="36">
        <v>11.55</v>
      </c>
      <c r="R16" s="38">
        <v>0</v>
      </c>
      <c r="S16" s="38">
        <v>0</v>
      </c>
      <c r="T16" s="37">
        <f>SUMPRODUCT(LTA!J16:AN16,LTA!J$101:AN$101,LTA!J$104:AN$104)</f>
        <v>44.67</v>
      </c>
      <c r="U16" s="37">
        <f>SUMPRODUCT(LTA!J16:AN16,LTA!J$102:AN$102,LTA!J$104:AN$104)</f>
        <v>114.13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-287</v>
      </c>
      <c r="AA16" s="75">
        <f>STOA!I16</f>
        <v>0</v>
      </c>
      <c r="AB16" s="75">
        <f>-STOA!O16</f>
        <v>-234.03</v>
      </c>
      <c r="AC16">
        <f t="shared" si="0"/>
        <v>12.507352428663784</v>
      </c>
      <c r="AD16">
        <f t="shared" si="1"/>
        <v>409.90473590656757</v>
      </c>
      <c r="AE16">
        <f>'IDT-1'!C16</f>
        <v>0</v>
      </c>
      <c r="AF16" s="24"/>
      <c r="AG16">
        <f t="shared" si="2"/>
        <v>409.90473590656757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6.2524399999999991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659.7195511785352</v>
      </c>
      <c r="P17" s="36">
        <v>68.036608006381172</v>
      </c>
      <c r="Q17" s="36">
        <v>11.55</v>
      </c>
      <c r="R17" s="38">
        <v>0</v>
      </c>
      <c r="S17" s="38">
        <v>0</v>
      </c>
      <c r="T17" s="37">
        <f>SUMPRODUCT(LTA!J17:AN17,LTA!J$101:AN$101,LTA!J$104:AN$104)</f>
        <v>45.33</v>
      </c>
      <c r="U17" s="37">
        <f>SUMPRODUCT(LTA!J17:AN17,LTA!J$102:AN$102,LTA!J$104:AN$104)</f>
        <v>85.1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-297</v>
      </c>
      <c r="AA17" s="75">
        <f>STOA!I17</f>
        <v>0</v>
      </c>
      <c r="AB17" s="75">
        <f>-STOA!O17</f>
        <v>-234.03</v>
      </c>
      <c r="AC17">
        <f t="shared" si="0"/>
        <v>12.256583119801139</v>
      </c>
      <c r="AD17">
        <f t="shared" si="1"/>
        <v>380.30201606511525</v>
      </c>
      <c r="AE17">
        <f>'IDT-1'!C17</f>
        <v>0</v>
      </c>
      <c r="AF17" s="24"/>
      <c r="AG17">
        <f t="shared" si="2"/>
        <v>380.30201606511525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6.2524399999999991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664.35042725853521</v>
      </c>
      <c r="P18" s="36">
        <v>68.036608006381172</v>
      </c>
      <c r="Q18" s="36">
        <v>11.55</v>
      </c>
      <c r="R18" s="38">
        <v>0</v>
      </c>
      <c r="S18" s="38">
        <v>0</v>
      </c>
      <c r="T18" s="37">
        <f>SUMPRODUCT(LTA!J18:AN18,LTA!J$101:AN$101,LTA!J$104:AN$104)</f>
        <v>46.67</v>
      </c>
      <c r="U18" s="37">
        <f>SUMPRODUCT(LTA!J18:AN18,LTA!J$102:AN$102,LTA!J$104:AN$104)</f>
        <v>84.92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-297</v>
      </c>
      <c r="AA18" s="75">
        <f>STOA!I18</f>
        <v>0</v>
      </c>
      <c r="AB18" s="75">
        <f>-STOA!O18</f>
        <v>-234.03</v>
      </c>
      <c r="AC18">
        <f t="shared" si="0"/>
        <v>12.305226478873138</v>
      </c>
      <c r="AD18">
        <f t="shared" si="1"/>
        <v>386.04424878604311</v>
      </c>
      <c r="AE18">
        <f>'IDT-1'!C18</f>
        <v>0</v>
      </c>
      <c r="AF18" s="24"/>
      <c r="AG18">
        <f t="shared" si="2"/>
        <v>386.04424878604311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6.2524399999999991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665.27660252533565</v>
      </c>
      <c r="P19" s="36">
        <v>68.036608006381172</v>
      </c>
      <c r="Q19" s="36">
        <v>11.55</v>
      </c>
      <c r="R19" s="38">
        <v>0</v>
      </c>
      <c r="S19" s="38">
        <v>0</v>
      </c>
      <c r="T19" s="37">
        <f>SUMPRODUCT(LTA!J19:AN19,LTA!J$101:AN$101,LTA!J$104:AN$104)</f>
        <v>54</v>
      </c>
      <c r="U19" s="37">
        <f>SUMPRODUCT(LTA!J19:AN19,LTA!J$102:AN$102,LTA!J$104:AN$104)</f>
        <v>84.759999999999991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-297</v>
      </c>
      <c r="AA19" s="75">
        <f>STOA!I19</f>
        <v>0</v>
      </c>
      <c r="AB19" s="75">
        <f>-STOA!O19</f>
        <v>-234.03</v>
      </c>
      <c r="AC19">
        <f t="shared" si="0"/>
        <v>12.500301716987597</v>
      </c>
      <c r="AD19">
        <f t="shared" si="1"/>
        <v>378.94534881472913</v>
      </c>
      <c r="AE19">
        <f>'IDT-1'!C19</f>
        <v>0</v>
      </c>
      <c r="AF19" s="24"/>
      <c r="AG19">
        <f t="shared" si="2"/>
        <v>378.94534881472913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6.2524399999999991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670.47871298434677</v>
      </c>
      <c r="P20" s="36">
        <v>68.036608006381172</v>
      </c>
      <c r="Q20" s="36">
        <v>11.55</v>
      </c>
      <c r="R20" s="38">
        <v>0</v>
      </c>
      <c r="S20" s="38">
        <v>0</v>
      </c>
      <c r="T20" s="37">
        <f>SUMPRODUCT(LTA!J20:AN20,LTA!J$101:AN$101,LTA!J$104:AN$104)</f>
        <v>53.67</v>
      </c>
      <c r="U20" s="37">
        <f>SUMPRODUCT(LTA!J20:AN20,LTA!J$102:AN$102,LTA!J$104:AN$104)</f>
        <v>113.28999999999999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-301</v>
      </c>
      <c r="AA20" s="75">
        <f>STOA!I20</f>
        <v>0</v>
      </c>
      <c r="AB20" s="75">
        <f>-STOA!O20</f>
        <v>-234.03</v>
      </c>
      <c r="AC20">
        <f t="shared" si="0"/>
        <v>12.984187230240627</v>
      </c>
      <c r="AD20">
        <f t="shared" si="1"/>
        <v>387.86357376048716</v>
      </c>
      <c r="AE20">
        <f>'IDT-1'!C20</f>
        <v>0</v>
      </c>
      <c r="AF20" s="24"/>
      <c r="AG20">
        <f t="shared" si="2"/>
        <v>387.86357376048716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6.2524399999999991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45.587856403987217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675.55861906231382</v>
      </c>
      <c r="P21" s="36">
        <v>68.036608006381172</v>
      </c>
      <c r="Q21" s="36">
        <v>11.55</v>
      </c>
      <c r="R21" s="38">
        <v>0</v>
      </c>
      <c r="S21" s="38">
        <v>0</v>
      </c>
      <c r="T21" s="37">
        <f>SUMPRODUCT(LTA!J21:AN21,LTA!J$101:AN$101,LTA!J$104:AN$104)</f>
        <v>39</v>
      </c>
      <c r="U21" s="37">
        <f>SUMPRODUCT(LTA!J21:AN21,LTA!J$102:AN$102,LTA!J$104:AN$104)</f>
        <v>126.08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-291</v>
      </c>
      <c r="AA21" s="75">
        <f>STOA!I21</f>
        <v>0</v>
      </c>
      <c r="AB21" s="75">
        <f>-STOA!O21</f>
        <v>-234.03</v>
      </c>
      <c r="AC21">
        <f t="shared" si="0"/>
        <v>13.053462539163267</v>
      </c>
      <c r="AD21">
        <f t="shared" si="1"/>
        <v>381.98206093351888</v>
      </c>
      <c r="AE21">
        <f>'IDT-1'!C21</f>
        <v>0</v>
      </c>
      <c r="AF21" s="24"/>
      <c r="AG21">
        <f t="shared" si="2"/>
        <v>381.98206093351888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6.2524399999999991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45.587856403987217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675.06793835671044</v>
      </c>
      <c r="P22" s="36">
        <v>68.039999999999992</v>
      </c>
      <c r="Q22" s="36">
        <v>11.55</v>
      </c>
      <c r="R22" s="38">
        <v>0</v>
      </c>
      <c r="S22" s="38">
        <v>0</v>
      </c>
      <c r="T22" s="37">
        <f>SUMPRODUCT(LTA!J22:AN22,LTA!J$101:AN$101,LTA!J$104:AN$104)</f>
        <v>38.67</v>
      </c>
      <c r="U22" s="37">
        <f>SUMPRODUCT(LTA!J22:AN22,LTA!J$102:AN$102,LTA!J$104:AN$104)</f>
        <v>125.74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-309</v>
      </c>
      <c r="AA22" s="75">
        <f>STOA!I22</f>
        <v>0</v>
      </c>
      <c r="AB22" s="75">
        <f>-STOA!O22</f>
        <v>-234.03</v>
      </c>
      <c r="AC22">
        <f t="shared" si="0"/>
        <v>12.992914367633263</v>
      </c>
      <c r="AD22">
        <f t="shared" si="1"/>
        <v>386.88532039306426</v>
      </c>
      <c r="AE22">
        <f>'IDT-1'!C22</f>
        <v>0</v>
      </c>
      <c r="AF22" s="24"/>
      <c r="AG22">
        <f t="shared" si="2"/>
        <v>386.88532039306426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6.2524399999999991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45.587856403987217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677.17844045422339</v>
      </c>
      <c r="P23" s="36">
        <v>68.040000000000006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38.33</v>
      </c>
      <c r="U23" s="37">
        <f>SUMPRODUCT(LTA!J23:AN23,LTA!J$102:AN$102,LTA!J$104:AN$104)</f>
        <v>122.89999999999999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-239</v>
      </c>
      <c r="AA23" s="75">
        <f>STOA!I23</f>
        <v>0</v>
      </c>
      <c r="AB23" s="75">
        <f>-STOA!O23</f>
        <v>-234.03</v>
      </c>
      <c r="AC23">
        <f t="shared" si="0"/>
        <v>12.831449746204369</v>
      </c>
      <c r="AD23">
        <f t="shared" si="1"/>
        <v>403.97728711200614</v>
      </c>
      <c r="AE23">
        <f>'IDT-1'!C23</f>
        <v>0</v>
      </c>
      <c r="AF23" s="24"/>
      <c r="AG23">
        <f t="shared" si="2"/>
        <v>403.97728711200614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6.2524399999999991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45.587856403987217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676.44792867563808</v>
      </c>
      <c r="P24" s="36">
        <v>68.040000000000006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38</v>
      </c>
      <c r="U24" s="37">
        <f>SUMPRODUCT(LTA!J24:AN24,LTA!J$102:AN$102,LTA!J$104:AN$104)</f>
        <v>122.58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-229</v>
      </c>
      <c r="AA24" s="75">
        <f>STOA!I24</f>
        <v>0</v>
      </c>
      <c r="AB24" s="75">
        <f>-STOA!O24</f>
        <v>-234.03</v>
      </c>
      <c r="AC24">
        <f t="shared" si="0"/>
        <v>12.692786081390915</v>
      </c>
      <c r="AD24">
        <f t="shared" si="1"/>
        <v>417.73543899823432</v>
      </c>
      <c r="AE24">
        <f>'IDT-1'!C24</f>
        <v>0</v>
      </c>
      <c r="AF24" s="24"/>
      <c r="AG24">
        <f t="shared" si="2"/>
        <v>417.73543899823432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6.2524399999999991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45.587856403987217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682.95903915984138</v>
      </c>
      <c r="P25" s="36">
        <v>68.040000000000006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37.67</v>
      </c>
      <c r="U25" s="37">
        <f>SUMPRODUCT(LTA!J25:AN25,LTA!J$102:AN$102,LTA!J$104:AN$104)</f>
        <v>122.24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-214</v>
      </c>
      <c r="AA25" s="75">
        <f>STOA!I25</f>
        <v>0</v>
      </c>
      <c r="AB25" s="75">
        <f>-STOA!O25</f>
        <v>-234.03</v>
      </c>
      <c r="AC25">
        <f t="shared" si="0"/>
        <v>12.614784043584887</v>
      </c>
      <c r="AD25">
        <f t="shared" si="1"/>
        <v>438.65455152024356</v>
      </c>
      <c r="AE25">
        <f>'IDT-1'!C25</f>
        <v>0</v>
      </c>
      <c r="AF25" s="24"/>
      <c r="AG25">
        <f t="shared" si="2"/>
        <v>438.65455152024356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6.2524399999999991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45.587856403987217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696.48391692907728</v>
      </c>
      <c r="P26" s="36">
        <v>68.040000000000006</v>
      </c>
      <c r="Q26" s="36">
        <v>22.05</v>
      </c>
      <c r="R26" s="38">
        <v>0</v>
      </c>
      <c r="S26" s="38">
        <v>0</v>
      </c>
      <c r="T26" s="37">
        <f>SUMPRODUCT(LTA!J26:AN26,LTA!J$101:AN$101,LTA!J$104:AN$104)</f>
        <v>37.33</v>
      </c>
      <c r="U26" s="37">
        <f>SUMPRODUCT(LTA!J26:AN26,LTA!J$102:AN$102,LTA!J$104:AN$104)</f>
        <v>121.89999999999999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-194</v>
      </c>
      <c r="AA26" s="75">
        <f>STOA!I26</f>
        <v>0</v>
      </c>
      <c r="AB26" s="75">
        <f>-STOA!O26</f>
        <v>-234.03</v>
      </c>
      <c r="AC26">
        <f t="shared" si="0"/>
        <v>12.810881016846468</v>
      </c>
      <c r="AD26">
        <f t="shared" si="1"/>
        <v>461.80333231621796</v>
      </c>
      <c r="AE26">
        <f>'IDT-1'!C26</f>
        <v>0</v>
      </c>
      <c r="AF26" s="24"/>
      <c r="AG26">
        <f t="shared" si="2"/>
        <v>461.80333231621796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6.2524399999999991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705.5759679562467</v>
      </c>
      <c r="P27" s="36">
        <v>68.04000000000002</v>
      </c>
      <c r="Q27" s="36">
        <v>22.05</v>
      </c>
      <c r="R27" s="38">
        <v>0</v>
      </c>
      <c r="S27" s="38">
        <v>0</v>
      </c>
      <c r="T27" s="37">
        <f>SUMPRODUCT(LTA!J27:AN27,LTA!J$101:AN$101,LTA!J$104:AN$104)</f>
        <v>37</v>
      </c>
      <c r="U27" s="37">
        <f>SUMPRODUCT(LTA!J27:AN27,LTA!J$102:AN$102,LTA!J$104:AN$104)</f>
        <v>121.58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-281</v>
      </c>
      <c r="AA27" s="75">
        <f>STOA!I27</f>
        <v>0</v>
      </c>
      <c r="AB27" s="75">
        <f>-STOA!O27</f>
        <v>-100</v>
      </c>
      <c r="AC27">
        <f t="shared" si="0"/>
        <v>12.673294331552118</v>
      </c>
      <c r="AD27">
        <f t="shared" si="1"/>
        <v>493.82511362469461</v>
      </c>
      <c r="AE27">
        <f>'IDT-1'!C27</f>
        <v>0</v>
      </c>
      <c r="AF27" s="24"/>
      <c r="AG27">
        <f t="shared" si="2"/>
        <v>493.82511362469461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6.2524399999999991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725.78670075187244</v>
      </c>
      <c r="P28" s="36">
        <v>68.04000000000002</v>
      </c>
      <c r="Q28" s="36">
        <v>22.05</v>
      </c>
      <c r="R28" s="38">
        <v>0.96</v>
      </c>
      <c r="S28" s="38">
        <v>0</v>
      </c>
      <c r="T28" s="37">
        <f>SUMPRODUCT(LTA!J28:AN28,LTA!J$101:AN$101,LTA!J$104:AN$104)</f>
        <v>36.67</v>
      </c>
      <c r="U28" s="37">
        <f>SUMPRODUCT(LTA!J28:AN28,LTA!J$102:AN$102,LTA!J$104:AN$104)</f>
        <v>121.24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-299</v>
      </c>
      <c r="AA28" s="75">
        <f>STOA!I28</f>
        <v>0</v>
      </c>
      <c r="AB28" s="75">
        <f>-STOA!O28</f>
        <v>-100</v>
      </c>
      <c r="AC28">
        <f t="shared" si="0"/>
        <v>12.693019647987368</v>
      </c>
      <c r="AD28">
        <f t="shared" si="1"/>
        <v>532.30612110388495</v>
      </c>
      <c r="AE28">
        <f>'IDT-1'!C28</f>
        <v>0</v>
      </c>
      <c r="AF28" s="24"/>
      <c r="AG28">
        <f t="shared" si="2"/>
        <v>532.30612110388495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6.2524399999999991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726.09851510792305</v>
      </c>
      <c r="P29" s="36">
        <v>68.040000000000006</v>
      </c>
      <c r="Q29" s="36">
        <v>22.05</v>
      </c>
      <c r="R29" s="38">
        <v>4.7099999999999991</v>
      </c>
      <c r="S29" s="38">
        <v>0</v>
      </c>
      <c r="T29" s="37">
        <f>SUMPRODUCT(LTA!J29:AN29,LTA!J$101:AN$101,LTA!J$104:AN$104)</f>
        <v>25.33</v>
      </c>
      <c r="U29" s="37">
        <f>SUMPRODUCT(LTA!J29:AN29,LTA!J$102:AN$102,LTA!J$104:AN$104)</f>
        <v>120.39999999999999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-259</v>
      </c>
      <c r="AA29" s="75">
        <f>STOA!I29</f>
        <v>0</v>
      </c>
      <c r="AB29" s="75">
        <f>-STOA!O29</f>
        <v>-100</v>
      </c>
      <c r="AC29">
        <f t="shared" si="0"/>
        <v>12.13349974053463</v>
      </c>
      <c r="AD29">
        <f t="shared" si="1"/>
        <v>582.7474553673884</v>
      </c>
      <c r="AE29">
        <f>'IDT-1'!C29</f>
        <v>0</v>
      </c>
      <c r="AF29" s="24"/>
      <c r="AG29">
        <f t="shared" si="2"/>
        <v>582.7474553673884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6.2524399999999991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752.74565772535016</v>
      </c>
      <c r="P30" s="36">
        <v>68.040000000000006</v>
      </c>
      <c r="Q30" s="36">
        <v>22.05</v>
      </c>
      <c r="R30" s="38">
        <v>12.149999999999999</v>
      </c>
      <c r="S30" s="38">
        <v>0</v>
      </c>
      <c r="T30" s="37">
        <f>SUMPRODUCT(LTA!J30:AN30,LTA!J$101:AN$101,LTA!J$104:AN$104)</f>
        <v>26.21</v>
      </c>
      <c r="U30" s="37">
        <f>SUMPRODUCT(LTA!J30:AN30,LTA!J$102:AN$102,LTA!J$104:AN$104)</f>
        <v>119.58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-260</v>
      </c>
      <c r="AA30" s="75">
        <f>STOA!I30</f>
        <v>0</v>
      </c>
      <c r="AB30" s="75">
        <f>-STOA!O30</f>
        <v>-100</v>
      </c>
      <c r="AC30">
        <f t="shared" si="0"/>
        <v>12.352566476721902</v>
      </c>
      <c r="AD30">
        <f t="shared" si="1"/>
        <v>624.6755312486282</v>
      </c>
      <c r="AE30">
        <f>'IDT-1'!C30</f>
        <v>0</v>
      </c>
      <c r="AF30" s="24"/>
      <c r="AG30">
        <f t="shared" si="2"/>
        <v>624.6755312486282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6.2524399999999991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756.11738539629812</v>
      </c>
      <c r="P31" s="36">
        <v>68.040000000000006</v>
      </c>
      <c r="Q31" s="36">
        <v>22.05</v>
      </c>
      <c r="R31" s="38">
        <v>18.449999999999996</v>
      </c>
      <c r="S31" s="38">
        <v>0</v>
      </c>
      <c r="T31" s="37">
        <f>SUMPRODUCT(LTA!J31:AN31,LTA!J$101:AN$101,LTA!J$104:AN$104)</f>
        <v>27.93</v>
      </c>
      <c r="U31" s="37">
        <f>SUMPRODUCT(LTA!J31:AN31,LTA!J$102:AN$102,LTA!J$104:AN$104)</f>
        <v>118.58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-199</v>
      </c>
      <c r="AA31" s="75">
        <f>STOA!I31</f>
        <v>0</v>
      </c>
      <c r="AB31" s="75">
        <f>-STOA!O31</f>
        <v>-100</v>
      </c>
      <c r="AC31">
        <f t="shared" si="0"/>
        <v>12.245020361485418</v>
      </c>
      <c r="AD31">
        <f t="shared" si="1"/>
        <v>658.17480503481249</v>
      </c>
      <c r="AE31">
        <f>'IDT-1'!C31</f>
        <v>0</v>
      </c>
      <c r="AF31" s="24"/>
      <c r="AG31">
        <f t="shared" si="2"/>
        <v>658.17480503481249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6.2524399999999991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764.1765094330699</v>
      </c>
      <c r="P32" s="36">
        <v>68.040000000000006</v>
      </c>
      <c r="Q32" s="36">
        <v>22.05</v>
      </c>
      <c r="R32" s="38">
        <v>18.75</v>
      </c>
      <c r="S32" s="38">
        <v>0</v>
      </c>
      <c r="T32" s="37">
        <f>SUMPRODUCT(LTA!J32:AN32,LTA!J$101:AN$101,LTA!J$104:AN$104)</f>
        <v>35.650000000000006</v>
      </c>
      <c r="U32" s="37">
        <f>SUMPRODUCT(LTA!J32:AN32,LTA!J$102:AN$102,LTA!J$104:AN$104)</f>
        <v>117.39999999999999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-189</v>
      </c>
      <c r="AA32" s="75">
        <f>STOA!I32</f>
        <v>0</v>
      </c>
      <c r="AB32" s="75">
        <f>-STOA!O32</f>
        <v>-100</v>
      </c>
      <c r="AC32">
        <f t="shared" si="0"/>
        <v>12.302403741595185</v>
      </c>
      <c r="AD32">
        <f t="shared" si="1"/>
        <v>681.01654569147456</v>
      </c>
      <c r="AE32">
        <f>'IDT-1'!C32</f>
        <v>0</v>
      </c>
      <c r="AF32" s="24"/>
      <c r="AG32">
        <f t="shared" si="2"/>
        <v>681.01654569147456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6.2524399999999991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736.82150525206259</v>
      </c>
      <c r="P33" s="36">
        <v>68.040000000000006</v>
      </c>
      <c r="Q33" s="36">
        <v>22.05</v>
      </c>
      <c r="R33" s="38">
        <v>18.75</v>
      </c>
      <c r="S33" s="38">
        <v>0</v>
      </c>
      <c r="T33" s="37">
        <f>SUMPRODUCT(LTA!J33:AN33,LTA!J$101:AN$101,LTA!J$104:AN$104)</f>
        <v>48.22</v>
      </c>
      <c r="U33" s="37">
        <f>SUMPRODUCT(LTA!J33:AN33,LTA!J$102:AN$102,LTA!J$104:AN$104)</f>
        <v>116.58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-179</v>
      </c>
      <c r="AA33" s="75">
        <f>STOA!I33</f>
        <v>0</v>
      </c>
      <c r="AB33" s="75">
        <f>-STOA!O33</f>
        <v>-100</v>
      </c>
      <c r="AC33">
        <f t="shared" si="0"/>
        <v>11.815533082029386</v>
      </c>
      <c r="AD33">
        <f t="shared" si="1"/>
        <v>707.89841217003323</v>
      </c>
      <c r="AE33">
        <f>'IDT-1'!C33</f>
        <v>0</v>
      </c>
      <c r="AF33" s="24"/>
      <c r="AG33">
        <f t="shared" si="2"/>
        <v>707.89841217003323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-63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6.2524399999999991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719.15966291173311</v>
      </c>
      <c r="P34" s="36">
        <v>68.040000000000006</v>
      </c>
      <c r="Q34" s="36">
        <v>22.05</v>
      </c>
      <c r="R34" s="38">
        <v>18.749999999999996</v>
      </c>
      <c r="S34" s="38">
        <v>0</v>
      </c>
      <c r="T34" s="37">
        <f>SUMPRODUCT(LTA!J34:AN34,LTA!J$101:AN$101,LTA!J$104:AN$104)</f>
        <v>65.490000000000009</v>
      </c>
      <c r="U34" s="37">
        <f>SUMPRODUCT(LTA!J34:AN34,LTA!J$102:AN$102,LTA!J$104:AN$104)</f>
        <v>115.74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-159</v>
      </c>
      <c r="AA34" s="75">
        <f>STOA!I34</f>
        <v>0</v>
      </c>
      <c r="AB34" s="75">
        <f>-STOA!O34</f>
        <v>-100</v>
      </c>
      <c r="AC34">
        <f t="shared" si="0"/>
        <v>11.67811824049728</v>
      </c>
      <c r="AD34">
        <f t="shared" si="1"/>
        <v>721.80398467123564</v>
      </c>
      <c r="AE34">
        <f>'IDT-1'!C34</f>
        <v>-7.1970000000000001</v>
      </c>
      <c r="AF34" s="24"/>
      <c r="AG34">
        <f t="shared" si="2"/>
        <v>714.60698467123564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-68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6.2524399999999991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707.05784477706266</v>
      </c>
      <c r="P35" s="36">
        <v>68.04000000000002</v>
      </c>
      <c r="Q35" s="36">
        <v>22.05</v>
      </c>
      <c r="R35" s="38">
        <v>23.75</v>
      </c>
      <c r="S35" s="38">
        <v>0</v>
      </c>
      <c r="T35" s="37">
        <f>SUMPRODUCT(LTA!J35:AN35,LTA!J$101:AN$101,LTA!J$104:AN$104)</f>
        <v>88.09</v>
      </c>
      <c r="U35" s="37">
        <f>SUMPRODUCT(LTA!J35:AN35,LTA!J$102:AN$102,LTA!J$104:AN$104)</f>
        <v>115.08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-169</v>
      </c>
      <c r="AA35" s="75">
        <f>STOA!I35</f>
        <v>0</v>
      </c>
      <c r="AB35" s="75">
        <f>-STOA!O35</f>
        <v>-100</v>
      </c>
      <c r="AC35">
        <f t="shared" si="0"/>
        <v>11.811230125890939</v>
      </c>
      <c r="AD35">
        <f t="shared" si="1"/>
        <v>735.50905465117171</v>
      </c>
      <c r="AE35">
        <f>'IDT-1'!C35</f>
        <v>-8.891</v>
      </c>
      <c r="AF35" s="24"/>
      <c r="AG35">
        <f t="shared" si="2"/>
        <v>726.61805465117175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6.2524399999999991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696.20511592845469</v>
      </c>
      <c r="P36" s="36">
        <v>68.040000000000006</v>
      </c>
      <c r="Q36" s="36">
        <v>22.05</v>
      </c>
      <c r="R36" s="38">
        <v>23.75</v>
      </c>
      <c r="S36" s="38">
        <v>0</v>
      </c>
      <c r="T36" s="37">
        <f>SUMPRODUCT(LTA!J36:AN36,LTA!J$101:AN$101,LTA!J$104:AN$104)</f>
        <v>110.23</v>
      </c>
      <c r="U36" s="37">
        <f>SUMPRODUCT(LTA!J36:AN36,LTA!J$102:AN$102,LTA!J$104:AN$104)</f>
        <v>114.08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-194</v>
      </c>
      <c r="AA36" s="75">
        <f>STOA!I36</f>
        <v>0</v>
      </c>
      <c r="AB36" s="75">
        <f>-STOA!O36</f>
        <v>-100</v>
      </c>
      <c r="AC36">
        <f t="shared" si="0"/>
        <v>12.058595200335525</v>
      </c>
      <c r="AD36">
        <f t="shared" si="1"/>
        <v>726.54896072811903</v>
      </c>
      <c r="AE36">
        <f>'IDT-1'!C36</f>
        <v>0</v>
      </c>
      <c r="AF36" s="24"/>
      <c r="AG36">
        <f t="shared" si="2"/>
        <v>726.54896072811903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6.2524399999999991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686.15515756308014</v>
      </c>
      <c r="P37" s="36">
        <v>68.040000000000006</v>
      </c>
      <c r="Q37" s="36">
        <v>22.05</v>
      </c>
      <c r="R37" s="38">
        <v>23.75</v>
      </c>
      <c r="S37" s="38">
        <v>0</v>
      </c>
      <c r="T37" s="37">
        <f>SUMPRODUCT(LTA!J37:AN37,LTA!J$101:AN$101,LTA!J$104:AN$104)</f>
        <v>129.03</v>
      </c>
      <c r="U37" s="37">
        <f>SUMPRODUCT(LTA!J37:AN37,LTA!J$102:AN$102,LTA!J$104:AN$104)</f>
        <v>113.24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-209</v>
      </c>
      <c r="AA37" s="75">
        <f>STOA!I37</f>
        <v>0</v>
      </c>
      <c r="AB37" s="75">
        <f>-STOA!O37</f>
        <v>-100</v>
      </c>
      <c r="AC37">
        <f t="shared" si="0"/>
        <v>12.336818493188604</v>
      </c>
      <c r="AD37">
        <f t="shared" si="1"/>
        <v>709.1807790698914</v>
      </c>
      <c r="AE37">
        <f>'IDT-1'!C37</f>
        <v>0</v>
      </c>
      <c r="AF37" s="24"/>
      <c r="AG37">
        <f t="shared" si="2"/>
        <v>709.1807790698914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6.2524399999999991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672.25149970888788</v>
      </c>
      <c r="P38" s="36">
        <v>68.040000000000006</v>
      </c>
      <c r="Q38" s="36">
        <v>22.05</v>
      </c>
      <c r="R38" s="38">
        <v>23.75</v>
      </c>
      <c r="S38" s="38">
        <v>0</v>
      </c>
      <c r="T38" s="37">
        <f>SUMPRODUCT(LTA!J38:AN38,LTA!J$101:AN$101,LTA!J$104:AN$104)</f>
        <v>149.70999999999998</v>
      </c>
      <c r="U38" s="37">
        <f>SUMPRODUCT(LTA!J38:AN38,LTA!J$102:AN$102,LTA!J$104:AN$104)</f>
        <v>111.74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-201</v>
      </c>
      <c r="AA38" s="75">
        <f>STOA!I38</f>
        <v>0</v>
      </c>
      <c r="AB38" s="75">
        <f>-STOA!O38</f>
        <v>-100</v>
      </c>
      <c r="AC38">
        <f t="shared" si="0"/>
        <v>12.415024398112946</v>
      </c>
      <c r="AD38">
        <f t="shared" si="1"/>
        <v>710.37891531077491</v>
      </c>
      <c r="AE38">
        <f>'IDT-1'!C38</f>
        <v>0</v>
      </c>
      <c r="AF38" s="24"/>
      <c r="AG38">
        <f t="shared" si="2"/>
        <v>710.37891531077491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6.2524399999999991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667.39520775490473</v>
      </c>
      <c r="P39" s="36">
        <v>68.040000000000006</v>
      </c>
      <c r="Q39" s="36">
        <v>22.05</v>
      </c>
      <c r="R39" s="38">
        <v>23.75</v>
      </c>
      <c r="S39" s="38">
        <v>0</v>
      </c>
      <c r="T39" s="37">
        <f>SUMPRODUCT(LTA!J39:AN39,LTA!J$101:AN$101,LTA!J$104:AN$104)</f>
        <v>168.13</v>
      </c>
      <c r="U39" s="37">
        <f>SUMPRODUCT(LTA!J39:AN39,LTA!J$102:AN$102,LTA!J$104:AN$104)</f>
        <v>109.89999999999999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-206</v>
      </c>
      <c r="AA39" s="75">
        <f>STOA!I39</f>
        <v>0</v>
      </c>
      <c r="AB39" s="75">
        <f>-STOA!O39</f>
        <v>-100</v>
      </c>
      <c r="AC39">
        <f t="shared" si="0"/>
        <v>12.48809007252482</v>
      </c>
      <c r="AD39">
        <f t="shared" si="1"/>
        <v>725.02955768237973</v>
      </c>
      <c r="AE39">
        <f>'IDT-1'!C39</f>
        <v>0</v>
      </c>
      <c r="AF39" s="24"/>
      <c r="AG39">
        <f t="shared" si="2"/>
        <v>725.02955768237973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-67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6.2524399999999991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664.17527197386505</v>
      </c>
      <c r="P40" s="36">
        <v>68.040000000000006</v>
      </c>
      <c r="Q40" s="36">
        <v>22.05</v>
      </c>
      <c r="R40" s="38">
        <v>23.75</v>
      </c>
      <c r="S40" s="38">
        <v>0</v>
      </c>
      <c r="T40" s="37">
        <f>SUMPRODUCT(LTA!J40:AN40,LTA!J$101:AN$101,LTA!J$104:AN$104)</f>
        <v>186.1</v>
      </c>
      <c r="U40" s="37">
        <f>SUMPRODUCT(LTA!J40:AN40,LTA!J$102:AN$102,LTA!J$104:AN$104)</f>
        <v>109.58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-239</v>
      </c>
      <c r="AA40" s="75">
        <f>STOA!I40</f>
        <v>0</v>
      </c>
      <c r="AB40" s="75">
        <f>-STOA!O40</f>
        <v>-100</v>
      </c>
      <c r="AC40">
        <f t="shared" si="0"/>
        <v>12.609302611964086</v>
      </c>
      <c r="AD40">
        <f t="shared" si="1"/>
        <v>739.33840936190086</v>
      </c>
      <c r="AE40">
        <f>'IDT-1'!C40</f>
        <v>0</v>
      </c>
      <c r="AF40" s="24"/>
      <c r="AG40">
        <f t="shared" si="2"/>
        <v>739.33840936190086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-34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6.2524399999999991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664.17519216828782</v>
      </c>
      <c r="P41" s="36">
        <v>68.040000000000006</v>
      </c>
      <c r="Q41" s="36">
        <v>22.05</v>
      </c>
      <c r="R41" s="38">
        <v>26.299999999999997</v>
      </c>
      <c r="S41" s="38">
        <v>0</v>
      </c>
      <c r="T41" s="37">
        <f>SUMPRODUCT(LTA!J41:AN41,LTA!J$101:AN$101,LTA!J$104:AN$104)</f>
        <v>204.96</v>
      </c>
      <c r="U41" s="37">
        <f>SUMPRODUCT(LTA!J41:AN41,LTA!J$102:AN$102,LTA!J$104:AN$104)</f>
        <v>109.24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-229</v>
      </c>
      <c r="AA41" s="75">
        <f>STOA!I41</f>
        <v>0</v>
      </c>
      <c r="AB41" s="75">
        <f>-STOA!O41</f>
        <v>-100</v>
      </c>
      <c r="AC41">
        <f t="shared" si="0"/>
        <v>12.752405310697682</v>
      </c>
      <c r="AD41">
        <f t="shared" si="1"/>
        <v>764.26522685759005</v>
      </c>
      <c r="AE41">
        <f>'IDT-1'!C41</f>
        <v>0</v>
      </c>
      <c r="AF41" s="24"/>
      <c r="AG41">
        <f t="shared" si="2"/>
        <v>764.26522685759005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6.2524399999999991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663.22154254194288</v>
      </c>
      <c r="P42" s="36">
        <v>68.040000000000006</v>
      </c>
      <c r="Q42" s="36">
        <v>22.05</v>
      </c>
      <c r="R42" s="38">
        <v>26.299999999999997</v>
      </c>
      <c r="S42" s="38">
        <v>0</v>
      </c>
      <c r="T42" s="37">
        <f>SUMPRODUCT(LTA!J42:AN42,LTA!J$101:AN$101,LTA!J$104:AN$104)</f>
        <v>222.31000000000003</v>
      </c>
      <c r="U42" s="37">
        <f>SUMPRODUCT(LTA!J42:AN42,LTA!J$102:AN$102,LTA!J$104:AN$104)</f>
        <v>108.74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-234</v>
      </c>
      <c r="AA42" s="75">
        <f>STOA!I42</f>
        <v>0</v>
      </c>
      <c r="AB42" s="75">
        <f>-STOA!O42</f>
        <v>-100</v>
      </c>
      <c r="AC42">
        <f t="shared" si="0"/>
        <v>12.928290442460831</v>
      </c>
      <c r="AD42">
        <f t="shared" si="1"/>
        <v>774.98569209948187</v>
      </c>
      <c r="AE42">
        <f>'IDT-1'!C42</f>
        <v>0</v>
      </c>
      <c r="AF42" s="24"/>
      <c r="AG42">
        <f t="shared" si="2"/>
        <v>774.98569209948187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6.2524399999999991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661.21066889348515</v>
      </c>
      <c r="P43" s="36">
        <v>68.040000000000006</v>
      </c>
      <c r="Q43" s="36">
        <v>11.55</v>
      </c>
      <c r="R43" s="38">
        <v>26.299999999999997</v>
      </c>
      <c r="S43" s="38">
        <v>0</v>
      </c>
      <c r="T43" s="37">
        <f>SUMPRODUCT(LTA!J43:AN43,LTA!J$101:AN$101,LTA!J$104:AN$104)</f>
        <v>240.92000000000002</v>
      </c>
      <c r="U43" s="37">
        <f>SUMPRODUCT(LTA!J43:AN43,LTA!J$102:AN$102,LTA!J$104:AN$104)</f>
        <v>106.58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-205.99</v>
      </c>
      <c r="AA43" s="75">
        <f>STOA!I43</f>
        <v>0</v>
      </c>
      <c r="AB43" s="75">
        <f>-STOA!O43</f>
        <v>-100</v>
      </c>
      <c r="AC43">
        <f t="shared" si="0"/>
        <v>12.986707865411201</v>
      </c>
      <c r="AD43">
        <f t="shared" si="1"/>
        <v>775.8764010280737</v>
      </c>
      <c r="AE43">
        <f>'IDT-1'!C43</f>
        <v>0</v>
      </c>
      <c r="AF43" s="24"/>
      <c r="AG43">
        <f t="shared" si="2"/>
        <v>775.8764010280737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-71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6.2524399999999991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661.2099098656771</v>
      </c>
      <c r="P44" s="36">
        <v>68.040000000000006</v>
      </c>
      <c r="Q44" s="36">
        <v>11.55</v>
      </c>
      <c r="R44" s="38">
        <v>26.299999999999997</v>
      </c>
      <c r="S44" s="38">
        <v>0</v>
      </c>
      <c r="T44" s="37">
        <f>SUMPRODUCT(LTA!J44:AN44,LTA!J$101:AN$101,LTA!J$104:AN$104)</f>
        <v>252.81</v>
      </c>
      <c r="U44" s="37">
        <f>SUMPRODUCT(LTA!J44:AN44,LTA!J$102:AN$102,LTA!J$104:AN$104)</f>
        <v>106.58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-207</v>
      </c>
      <c r="AA44" s="75">
        <f>STOA!I44</f>
        <v>0</v>
      </c>
      <c r="AB44" s="75">
        <f>-STOA!O44</f>
        <v>-100</v>
      </c>
      <c r="AC44">
        <f t="shared" si="0"/>
        <v>13.120546832054419</v>
      </c>
      <c r="AD44">
        <f t="shared" si="1"/>
        <v>783.62180303362254</v>
      </c>
      <c r="AE44">
        <f>'IDT-1'!C44</f>
        <v>0</v>
      </c>
      <c r="AF44" s="24"/>
      <c r="AG44">
        <f t="shared" si="2"/>
        <v>783.62180303362254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6.2524399999999991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662.77595109235585</v>
      </c>
      <c r="P45" s="36">
        <v>68.040000000000006</v>
      </c>
      <c r="Q45" s="36">
        <v>11.55</v>
      </c>
      <c r="R45" s="38">
        <v>26.299999999999997</v>
      </c>
      <c r="S45" s="38">
        <v>0</v>
      </c>
      <c r="T45" s="37">
        <f>SUMPRODUCT(LTA!J45:AN45,LTA!J$101:AN$101,LTA!J$104:AN$104)</f>
        <v>259.12</v>
      </c>
      <c r="U45" s="37">
        <f>SUMPRODUCT(LTA!J45:AN45,LTA!J$102:AN$102,LTA!J$104:AN$104)</f>
        <v>106.58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-204.23</v>
      </c>
      <c r="AA45" s="75">
        <f>STOA!I45</f>
        <v>0</v>
      </c>
      <c r="AB45" s="75">
        <f>-STOA!O45</f>
        <v>-100</v>
      </c>
      <c r="AC45">
        <f t="shared" si="0"/>
        <v>13.341134783683248</v>
      </c>
      <c r="AD45">
        <f t="shared" si="1"/>
        <v>773.04725630867222</v>
      </c>
      <c r="AE45">
        <f>'IDT-1'!C45</f>
        <v>0</v>
      </c>
      <c r="AF45" s="24"/>
      <c r="AG45">
        <f t="shared" si="2"/>
        <v>773.04725630867222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6.2524399999999991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662.77689684333939</v>
      </c>
      <c r="P46" s="36">
        <v>68.040000000000006</v>
      </c>
      <c r="Q46" s="36">
        <v>11.55</v>
      </c>
      <c r="R46" s="38">
        <v>26.3</v>
      </c>
      <c r="S46" s="38">
        <v>0</v>
      </c>
      <c r="T46" s="37">
        <f>SUMPRODUCT(LTA!J46:AN46,LTA!J$101:AN$101,LTA!J$104:AN$104)</f>
        <v>263.75</v>
      </c>
      <c r="U46" s="37">
        <f>SUMPRODUCT(LTA!J46:AN46,LTA!J$102:AN$102,LTA!J$104:AN$104)</f>
        <v>106.58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-202</v>
      </c>
      <c r="AA46" s="75">
        <f>STOA!I46</f>
        <v>0</v>
      </c>
      <c r="AB46" s="75">
        <f>-STOA!O46</f>
        <v>-100</v>
      </c>
      <c r="AC46">
        <f t="shared" si="0"/>
        <v>13.361144046265009</v>
      </c>
      <c r="AD46">
        <f t="shared" si="1"/>
        <v>779.88819279707423</v>
      </c>
      <c r="AE46">
        <f>'IDT-1'!C46</f>
        <v>0</v>
      </c>
      <c r="AF46" s="24"/>
      <c r="AG46">
        <f t="shared" si="2"/>
        <v>779.88819279707423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-95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6.2524399999999991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654.22121995159989</v>
      </c>
      <c r="P47" s="36">
        <v>33.69</v>
      </c>
      <c r="Q47" s="36">
        <v>11.55</v>
      </c>
      <c r="R47" s="38">
        <v>26.3</v>
      </c>
      <c r="S47" s="38">
        <v>0</v>
      </c>
      <c r="T47" s="37">
        <f>SUMPRODUCT(LTA!J47:AN47,LTA!J$101:AN$101,LTA!J$104:AN$104)</f>
        <v>263.63</v>
      </c>
      <c r="U47" s="37">
        <f>SUMPRODUCT(LTA!J47:AN47,LTA!J$102:AN$102,LTA!J$104:AN$104)</f>
        <v>77.710000000000008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-142</v>
      </c>
      <c r="AA47" s="75">
        <f>STOA!I47</f>
        <v>0</v>
      </c>
      <c r="AB47" s="75">
        <f>-STOA!O47</f>
        <v>-100</v>
      </c>
      <c r="AC47">
        <f t="shared" si="0"/>
        <v>12.248950896881052</v>
      </c>
      <c r="AD47">
        <f t="shared" si="1"/>
        <v>769.10470905471857</v>
      </c>
      <c r="AE47">
        <f>'IDT-1'!C47</f>
        <v>0</v>
      </c>
      <c r="AF47" s="24"/>
      <c r="AG47">
        <f t="shared" si="2"/>
        <v>769.10470905471857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-95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6.2524399999999991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653.57108760574818</v>
      </c>
      <c r="P48" s="36">
        <v>33.69</v>
      </c>
      <c r="Q48" s="36">
        <v>11.55</v>
      </c>
      <c r="R48" s="38">
        <v>26.3</v>
      </c>
      <c r="S48" s="38">
        <v>0</v>
      </c>
      <c r="T48" s="37">
        <f>SUMPRODUCT(LTA!J48:AN48,LTA!J$101:AN$101,LTA!J$104:AN$104)</f>
        <v>262.95999999999998</v>
      </c>
      <c r="U48" s="37">
        <f>SUMPRODUCT(LTA!J48:AN48,LTA!J$102:AN$102,LTA!J$104:AN$104)</f>
        <v>59.78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-142</v>
      </c>
      <c r="AA48" s="75">
        <f>STOA!I48</f>
        <v>0</v>
      </c>
      <c r="AB48" s="75">
        <f>-STOA!O48</f>
        <v>-100</v>
      </c>
      <c r="AC48">
        <f t="shared" si="0"/>
        <v>11.917826630678118</v>
      </c>
      <c r="AD48">
        <f t="shared" si="1"/>
        <v>770.18570097506995</v>
      </c>
      <c r="AE48">
        <f>'IDT-1'!C48</f>
        <v>0</v>
      </c>
      <c r="AF48" s="24"/>
      <c r="AG48">
        <f t="shared" si="2"/>
        <v>770.18570097506995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-75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6.2524399999999991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652.00491659808472</v>
      </c>
      <c r="P49" s="36">
        <v>33.69</v>
      </c>
      <c r="Q49" s="36">
        <v>11.55</v>
      </c>
      <c r="R49" s="38">
        <v>26.3</v>
      </c>
      <c r="S49" s="38">
        <v>0</v>
      </c>
      <c r="T49" s="37">
        <f>SUMPRODUCT(LTA!J49:AN49,LTA!J$101:AN$101,LTA!J$104:AN$104)</f>
        <v>262.63</v>
      </c>
      <c r="U49" s="37">
        <f>SUMPRODUCT(LTA!J49:AN49,LTA!J$102:AN$102,LTA!J$104:AN$104)</f>
        <v>59.78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-147</v>
      </c>
      <c r="AA49" s="75">
        <f>STOA!I49</f>
        <v>0</v>
      </c>
      <c r="AB49" s="75">
        <f>-STOA!O49</f>
        <v>-100</v>
      </c>
      <c r="AC49">
        <f t="shared" si="0"/>
        <v>11.834129532414632</v>
      </c>
      <c r="AD49">
        <f t="shared" si="1"/>
        <v>776.37322706567011</v>
      </c>
      <c r="AE49">
        <f>'IDT-1'!C49</f>
        <v>0</v>
      </c>
      <c r="AF49" s="24"/>
      <c r="AG49">
        <f t="shared" si="2"/>
        <v>776.37322706567011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-62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6.2524399999999991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652.00454935680011</v>
      </c>
      <c r="P50" s="36">
        <v>33.69</v>
      </c>
      <c r="Q50" s="36">
        <v>11.55</v>
      </c>
      <c r="R50" s="38">
        <v>26.3</v>
      </c>
      <c r="S50" s="38">
        <v>0</v>
      </c>
      <c r="T50" s="37">
        <f>SUMPRODUCT(LTA!J50:AN50,LTA!J$101:AN$101,LTA!J$104:AN$104)</f>
        <v>262.63</v>
      </c>
      <c r="U50" s="37">
        <f>SUMPRODUCT(LTA!J50:AN50,LTA!J$102:AN$102,LTA!J$104:AN$104)</f>
        <v>59.78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-147</v>
      </c>
      <c r="AA50" s="75">
        <f>STOA!I50</f>
        <v>0</v>
      </c>
      <c r="AB50" s="75">
        <f>-STOA!O50</f>
        <v>-100</v>
      </c>
      <c r="AC50">
        <f t="shared" si="0"/>
        <v>11.851068763037617</v>
      </c>
      <c r="AD50">
        <f t="shared" si="1"/>
        <v>774.35592059376222</v>
      </c>
      <c r="AE50">
        <f>'IDT-1'!C50</f>
        <v>0</v>
      </c>
      <c r="AF50" s="24"/>
      <c r="AG50">
        <f t="shared" si="2"/>
        <v>774.35592059376222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-64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6.2524399999999991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648.05647080363053</v>
      </c>
      <c r="P51" s="36">
        <v>33.69</v>
      </c>
      <c r="Q51" s="36">
        <v>11.55</v>
      </c>
      <c r="R51" s="38">
        <v>26.3</v>
      </c>
      <c r="S51" s="38">
        <v>0</v>
      </c>
      <c r="T51" s="37">
        <f>SUMPRODUCT(LTA!J51:AN51,LTA!J$101:AN$101,LTA!J$104:AN$104)</f>
        <v>262.63</v>
      </c>
      <c r="U51" s="37">
        <f>SUMPRODUCT(LTA!J51:AN51,LTA!J$102:AN$102,LTA!J$104:AN$104)</f>
        <v>59.78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-152</v>
      </c>
      <c r="AA51" s="75">
        <f>STOA!I51</f>
        <v>0</v>
      </c>
      <c r="AB51" s="75">
        <f>-STOA!O51</f>
        <v>-100</v>
      </c>
      <c r="AC51">
        <f t="shared" si="0"/>
        <v>11.902616480439884</v>
      </c>
      <c r="AD51">
        <f t="shared" si="1"/>
        <v>760.35629432319035</v>
      </c>
      <c r="AE51">
        <f>'IDT-1'!C51</f>
        <v>0</v>
      </c>
      <c r="AF51" s="24"/>
      <c r="AG51">
        <f t="shared" si="2"/>
        <v>760.35629432319035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-69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6.2524399999999991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648.05647080363053</v>
      </c>
      <c r="P52" s="36">
        <v>33.69</v>
      </c>
      <c r="Q52" s="36">
        <v>11.55</v>
      </c>
      <c r="R52" s="38">
        <v>26.3</v>
      </c>
      <c r="S52" s="38">
        <v>0</v>
      </c>
      <c r="T52" s="37">
        <f>SUMPRODUCT(LTA!J52:AN52,LTA!J$101:AN$101,LTA!J$104:AN$104)</f>
        <v>262.63</v>
      </c>
      <c r="U52" s="37">
        <f>SUMPRODUCT(LTA!J52:AN52,LTA!J$102:AN$102,LTA!J$104:AN$104)</f>
        <v>59.78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-157</v>
      </c>
      <c r="AA52" s="75">
        <f>STOA!I52</f>
        <v>0</v>
      </c>
      <c r="AB52" s="75">
        <f>-STOA!O52</f>
        <v>-100</v>
      </c>
      <c r="AC52">
        <f t="shared" si="0"/>
        <v>11.936501111339439</v>
      </c>
      <c r="AD52">
        <f t="shared" si="1"/>
        <v>756.32240969229076</v>
      </c>
      <c r="AE52">
        <f>'IDT-1'!C52</f>
        <v>0</v>
      </c>
      <c r="AF52" s="24"/>
      <c r="AG52">
        <f t="shared" si="2"/>
        <v>756.32240969229076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-68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6.2524399999999991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653.22446840755561</v>
      </c>
      <c r="P53" s="36">
        <v>47.65</v>
      </c>
      <c r="Q53" s="36">
        <v>11.55</v>
      </c>
      <c r="R53" s="38">
        <v>26.3</v>
      </c>
      <c r="S53" s="38">
        <v>0</v>
      </c>
      <c r="T53" s="37">
        <f>SUMPRODUCT(LTA!J53:AN53,LTA!J$101:AN$101,LTA!J$104:AN$104)</f>
        <v>262.63</v>
      </c>
      <c r="U53" s="37">
        <f>SUMPRODUCT(LTA!J53:AN53,LTA!J$102:AN$102,LTA!J$104:AN$104)</f>
        <v>59.78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-167</v>
      </c>
      <c r="AA53" s="75">
        <f>STOA!I53</f>
        <v>0</v>
      </c>
      <c r="AB53" s="75">
        <f>-STOA!O53</f>
        <v>-100</v>
      </c>
      <c r="AC53">
        <f t="shared" si="0"/>
        <v>12.351311022959084</v>
      </c>
      <c r="AD53">
        <f t="shared" si="1"/>
        <v>745.03559738459637</v>
      </c>
      <c r="AE53">
        <f>'IDT-1'!C53</f>
        <v>0</v>
      </c>
      <c r="AF53" s="24"/>
      <c r="AG53">
        <f t="shared" si="2"/>
        <v>745.03559738459637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-88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6.2524399999999991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653.22579069767971</v>
      </c>
      <c r="P54" s="36">
        <v>56.86</v>
      </c>
      <c r="Q54" s="36">
        <v>11.549999999999999</v>
      </c>
      <c r="R54" s="38">
        <v>26.3</v>
      </c>
      <c r="S54" s="38">
        <v>0</v>
      </c>
      <c r="T54" s="37">
        <f>SUMPRODUCT(LTA!J54:AN54,LTA!J$101:AN$101,LTA!J$104:AN$104)</f>
        <v>262.63</v>
      </c>
      <c r="U54" s="37">
        <f>SUMPRODUCT(LTA!J54:AN54,LTA!J$102:AN$102,LTA!J$104:AN$104)</f>
        <v>59.78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-177</v>
      </c>
      <c r="AA54" s="75">
        <f>STOA!I54</f>
        <v>0</v>
      </c>
      <c r="AB54" s="75">
        <f>-STOA!O54</f>
        <v>-100</v>
      </c>
      <c r="AC54">
        <f t="shared" si="0"/>
        <v>12.564224653794351</v>
      </c>
      <c r="AD54">
        <f t="shared" si="1"/>
        <v>738.03400604388526</v>
      </c>
      <c r="AE54">
        <f>'IDT-1'!C54</f>
        <v>0</v>
      </c>
      <c r="AF54" s="24"/>
      <c r="AG54">
        <f t="shared" si="2"/>
        <v>738.03400604388526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-94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6.2524399999999991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650.10057667511819</v>
      </c>
      <c r="P55" s="36">
        <v>35.613162241364002</v>
      </c>
      <c r="Q55" s="36">
        <v>11.549999999999999</v>
      </c>
      <c r="R55" s="38">
        <v>26.3</v>
      </c>
      <c r="S55" s="38">
        <v>0</v>
      </c>
      <c r="T55" s="37">
        <f>SUMPRODUCT(LTA!J55:AN55,LTA!J$101:AN$101,LTA!J$104:AN$104)</f>
        <v>262.63</v>
      </c>
      <c r="U55" s="37">
        <f>SUMPRODUCT(LTA!J55:AN55,LTA!J$102:AN$102,LTA!J$104:AN$104)</f>
        <v>59.78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-207</v>
      </c>
      <c r="AA55" s="75">
        <f>STOA!I55</f>
        <v>0</v>
      </c>
      <c r="AB55" s="75">
        <f>-STOA!O55</f>
        <v>-100</v>
      </c>
      <c r="AC55">
        <f t="shared" si="0"/>
        <v>12.579749519679407</v>
      </c>
      <c r="AD55">
        <f t="shared" si="1"/>
        <v>687.64642939680266</v>
      </c>
      <c r="AE55">
        <f>'IDT-1'!C55</f>
        <v>0</v>
      </c>
      <c r="AF55" s="24"/>
      <c r="AG55">
        <f t="shared" si="2"/>
        <v>687.64642939680266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6.2524399999999991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650.10244136335075</v>
      </c>
      <c r="P56" s="36">
        <v>35.613162241364002</v>
      </c>
      <c r="Q56" s="36">
        <v>11.549999999999999</v>
      </c>
      <c r="R56" s="38">
        <v>26.3</v>
      </c>
      <c r="S56" s="38">
        <v>0</v>
      </c>
      <c r="T56" s="37">
        <f>SUMPRODUCT(LTA!J56:AN56,LTA!J$101:AN$101,LTA!J$104:AN$104)</f>
        <v>262.63</v>
      </c>
      <c r="U56" s="37">
        <f>SUMPRODUCT(LTA!J56:AN56,LTA!J$102:AN$102,LTA!J$104:AN$104)</f>
        <v>59.78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-227</v>
      </c>
      <c r="AA56" s="75">
        <f>STOA!I56</f>
        <v>0</v>
      </c>
      <c r="AB56" s="75">
        <f>-STOA!O56</f>
        <v>-100</v>
      </c>
      <c r="AC56">
        <f t="shared" si="0"/>
        <v>12.749188337558344</v>
      </c>
      <c r="AD56">
        <f t="shared" si="1"/>
        <v>667.47885526715629</v>
      </c>
      <c r="AE56">
        <f>'IDT-1'!C56</f>
        <v>0</v>
      </c>
      <c r="AF56" s="24"/>
      <c r="AG56">
        <f t="shared" si="2"/>
        <v>667.47885526715629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6.2524399999999991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650.10244136335075</v>
      </c>
      <c r="P57" s="36">
        <v>35.613162241364002</v>
      </c>
      <c r="Q57" s="36">
        <v>11.549999999999999</v>
      </c>
      <c r="R57" s="38">
        <v>26.3</v>
      </c>
      <c r="S57" s="38">
        <v>0</v>
      </c>
      <c r="T57" s="37">
        <f>SUMPRODUCT(LTA!J57:AN57,LTA!J$101:AN$101,LTA!J$104:AN$104)</f>
        <v>262.42999999999995</v>
      </c>
      <c r="U57" s="37">
        <f>SUMPRODUCT(LTA!J57:AN57,LTA!J$102:AN$102,LTA!J$104:AN$104)</f>
        <v>59.78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-237</v>
      </c>
      <c r="AA57" s="75">
        <f>STOA!I57</f>
        <v>0</v>
      </c>
      <c r="AB57" s="75">
        <f>-STOA!O57</f>
        <v>-100</v>
      </c>
      <c r="AC57">
        <f t="shared" si="0"/>
        <v>12.722094864383674</v>
      </c>
      <c r="AD57">
        <f t="shared" si="1"/>
        <v>670.30594874033079</v>
      </c>
      <c r="AE57">
        <f>'IDT-1'!C57</f>
        <v>0</v>
      </c>
      <c r="AF57" s="24"/>
      <c r="AG57">
        <f t="shared" si="2"/>
        <v>670.30594874033079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-77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6.2524399999999991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650.10244136335075</v>
      </c>
      <c r="P58" s="36">
        <v>35.613162241364002</v>
      </c>
      <c r="Q58" s="36">
        <v>11.549999999999999</v>
      </c>
      <c r="R58" s="38">
        <v>26.3</v>
      </c>
      <c r="S58" s="38">
        <v>0</v>
      </c>
      <c r="T58" s="37">
        <f>SUMPRODUCT(LTA!J58:AN58,LTA!J$101:AN$101,LTA!J$104:AN$104)</f>
        <v>262.42999999999995</v>
      </c>
      <c r="U58" s="37">
        <f>SUMPRODUCT(LTA!J58:AN58,LTA!J$102:AN$102,LTA!J$104:AN$104)</f>
        <v>59.78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-237</v>
      </c>
      <c r="AA58" s="75">
        <f>STOA!I58</f>
        <v>0</v>
      </c>
      <c r="AB58" s="75">
        <f>-STOA!O58</f>
        <v>-100</v>
      </c>
      <c r="AC58">
        <f t="shared" si="0"/>
        <v>12.739037179833453</v>
      </c>
      <c r="AD58">
        <f t="shared" si="1"/>
        <v>668.28900642488099</v>
      </c>
      <c r="AE58">
        <f>'IDT-1'!C58</f>
        <v>0</v>
      </c>
      <c r="AF58" s="24"/>
      <c r="AG58">
        <f t="shared" si="2"/>
        <v>668.28900642488099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6.2524399999999991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650.38419449398521</v>
      </c>
      <c r="P59" s="36">
        <v>35.613162241364002</v>
      </c>
      <c r="Q59" s="36">
        <v>11.549999999999999</v>
      </c>
      <c r="R59" s="38">
        <v>26.3</v>
      </c>
      <c r="S59" s="38">
        <v>0</v>
      </c>
      <c r="T59" s="37">
        <f>SUMPRODUCT(LTA!J59:AN59,LTA!J$101:AN$101,LTA!J$104:AN$104)</f>
        <v>262.42999999999995</v>
      </c>
      <c r="U59" s="37">
        <f>SUMPRODUCT(LTA!J59:AN59,LTA!J$102:AN$102,LTA!J$104:AN$104)</f>
        <v>59.78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-237</v>
      </c>
      <c r="AA59" s="75">
        <f>STOA!I59</f>
        <v>0</v>
      </c>
      <c r="AB59" s="75">
        <f>-STOA!O59</f>
        <v>-100</v>
      </c>
      <c r="AC59">
        <f t="shared" si="0"/>
        <v>12.783759694755229</v>
      </c>
      <c r="AD59">
        <f t="shared" si="1"/>
        <v>663.52603704059379</v>
      </c>
      <c r="AE59">
        <f>'IDT-1'!C59</f>
        <v>0</v>
      </c>
      <c r="AF59" s="24"/>
      <c r="AG59">
        <f t="shared" si="2"/>
        <v>663.52603704059379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-84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650.38419449398521</v>
      </c>
      <c r="P60" s="36">
        <v>35.613162241364002</v>
      </c>
      <c r="Q60" s="36">
        <v>11.549999999999999</v>
      </c>
      <c r="R60" s="38">
        <v>26.3</v>
      </c>
      <c r="S60" s="38">
        <v>0</v>
      </c>
      <c r="T60" s="37">
        <f>SUMPRODUCT(LTA!J60:AN60,LTA!J$101:AN$101,LTA!J$104:AN$104)</f>
        <v>260</v>
      </c>
      <c r="U60" s="37">
        <f>SUMPRODUCT(LTA!J60:AN60,LTA!J$102:AN$102,LTA!J$104:AN$104)</f>
        <v>59.78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-232</v>
      </c>
      <c r="AA60" s="75">
        <f>STOA!I60</f>
        <v>0</v>
      </c>
      <c r="AB60" s="75">
        <f>-STOA!O60</f>
        <v>-100</v>
      </c>
      <c r="AC60">
        <f t="shared" si="0"/>
        <v>12.75526848103034</v>
      </c>
      <c r="AD60">
        <f t="shared" si="1"/>
        <v>662.17118825431874</v>
      </c>
      <c r="AE60">
        <f>'IDT-1'!C60</f>
        <v>0</v>
      </c>
      <c r="AF60" s="24"/>
      <c r="AG60">
        <f t="shared" si="2"/>
        <v>662.17118825431874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-88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651.97853268198514</v>
      </c>
      <c r="P61" s="36">
        <v>35.613162241364002</v>
      </c>
      <c r="Q61" s="36">
        <v>11.549999999999999</v>
      </c>
      <c r="R61" s="38">
        <v>26.3</v>
      </c>
      <c r="S61" s="38">
        <v>0</v>
      </c>
      <c r="T61" s="37">
        <f>SUMPRODUCT(LTA!J61:AN61,LTA!J$101:AN$101,LTA!J$104:AN$104)</f>
        <v>256.2</v>
      </c>
      <c r="U61" s="37">
        <f>SUMPRODUCT(LTA!J61:AN61,LTA!J$102:AN$102,LTA!J$104:AN$104)</f>
        <v>59.78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-227</v>
      </c>
      <c r="AA61" s="75">
        <f>STOA!I61</f>
        <v>0</v>
      </c>
      <c r="AB61" s="75">
        <f>-STOA!O61</f>
        <v>-100</v>
      </c>
      <c r="AC61">
        <f t="shared" si="0"/>
        <v>12.71979860635976</v>
      </c>
      <c r="AD61">
        <f t="shared" si="1"/>
        <v>662.00099631698913</v>
      </c>
      <c r="AE61">
        <f>'IDT-1'!C61</f>
        <v>0</v>
      </c>
      <c r="AF61" s="24"/>
      <c r="AG61">
        <f t="shared" si="2"/>
        <v>662.00099631698913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-91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651.97853268198514</v>
      </c>
      <c r="P62" s="36">
        <v>35.613162241364002</v>
      </c>
      <c r="Q62" s="36">
        <v>11.549999999999999</v>
      </c>
      <c r="R62" s="38">
        <v>26.3</v>
      </c>
      <c r="S62" s="38">
        <v>0</v>
      </c>
      <c r="T62" s="37">
        <f>SUMPRODUCT(LTA!J62:AN62,LTA!J$101:AN$101,LTA!J$104:AN$104)</f>
        <v>250.85999999999999</v>
      </c>
      <c r="U62" s="37">
        <f>SUMPRODUCT(LTA!J62:AN62,LTA!J$102:AN$102,LTA!J$104:AN$104)</f>
        <v>59.78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-222</v>
      </c>
      <c r="AA62" s="75">
        <f>STOA!I62</f>
        <v>0</v>
      </c>
      <c r="AB62" s="75">
        <f>-STOA!O62</f>
        <v>-100</v>
      </c>
      <c r="AC62">
        <f t="shared" si="0"/>
        <v>12.649529133185094</v>
      </c>
      <c r="AD62">
        <f t="shared" si="1"/>
        <v>659.73126579016389</v>
      </c>
      <c r="AE62">
        <f>'IDT-1'!C62</f>
        <v>0</v>
      </c>
      <c r="AF62" s="24"/>
      <c r="AG62">
        <f t="shared" si="2"/>
        <v>659.73126579016389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-93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653.45127175861364</v>
      </c>
      <c r="P63" s="36">
        <v>35.613162241364002</v>
      </c>
      <c r="Q63" s="36">
        <v>11.549999999999999</v>
      </c>
      <c r="R63" s="38">
        <v>26.3</v>
      </c>
      <c r="S63" s="38">
        <v>0</v>
      </c>
      <c r="T63" s="37">
        <f>SUMPRODUCT(LTA!J63:AN63,LTA!J$101:AN$101,LTA!J$104:AN$104)</f>
        <v>244.48999999999998</v>
      </c>
      <c r="U63" s="37">
        <f>SUMPRODUCT(LTA!J63:AN63,LTA!J$102:AN$102,LTA!J$104:AN$104)</f>
        <v>59.44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-212</v>
      </c>
      <c r="AA63" s="75">
        <f>STOA!I63</f>
        <v>0</v>
      </c>
      <c r="AB63" s="75">
        <f>-STOA!O63</f>
        <v>-100</v>
      </c>
      <c r="AC63">
        <f t="shared" si="0"/>
        <v>12.512353406454995</v>
      </c>
      <c r="AD63">
        <f t="shared" si="1"/>
        <v>665.63118059352257</v>
      </c>
      <c r="AE63">
        <f>'IDT-1'!C63</f>
        <v>0</v>
      </c>
      <c r="AF63" s="24"/>
      <c r="AG63">
        <f t="shared" si="2"/>
        <v>665.63118059352257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-92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651.85693357061371</v>
      </c>
      <c r="P64" s="36">
        <v>35.613162241364002</v>
      </c>
      <c r="Q64" s="36">
        <v>11.549999999999999</v>
      </c>
      <c r="R64" s="38">
        <v>26.3</v>
      </c>
      <c r="S64" s="38">
        <v>0</v>
      </c>
      <c r="T64" s="37">
        <f>SUMPRODUCT(LTA!J64:AN64,LTA!J$101:AN$101,LTA!J$104:AN$104)</f>
        <v>232.72</v>
      </c>
      <c r="U64" s="37">
        <f>SUMPRODUCT(LTA!J64:AN64,LTA!J$102:AN$102,LTA!J$104:AN$104)</f>
        <v>59.44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-207</v>
      </c>
      <c r="AA64" s="75">
        <f>STOA!I64</f>
        <v>0</v>
      </c>
      <c r="AB64" s="75">
        <f>-STOA!O64</f>
        <v>-100</v>
      </c>
      <c r="AC64">
        <f t="shared" si="0"/>
        <v>12.298439072977123</v>
      </c>
      <c r="AD64">
        <f t="shared" si="1"/>
        <v>664.48075673900053</v>
      </c>
      <c r="AE64">
        <f>'IDT-1'!C64</f>
        <v>0</v>
      </c>
      <c r="AF64" s="24"/>
      <c r="AG64">
        <f t="shared" si="2"/>
        <v>664.48075673900053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-85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651.69455573920538</v>
      </c>
      <c r="P65" s="36">
        <v>35.613162241364002</v>
      </c>
      <c r="Q65" s="36">
        <v>11.549999999999999</v>
      </c>
      <c r="R65" s="38">
        <v>26.3</v>
      </c>
      <c r="S65" s="38">
        <v>0</v>
      </c>
      <c r="T65" s="37">
        <f>SUMPRODUCT(LTA!J65:AN65,LTA!J$101:AN$101,LTA!J$104:AN$104)</f>
        <v>220.41</v>
      </c>
      <c r="U65" s="37">
        <f>SUMPRODUCT(LTA!J65:AN65,LTA!J$102:AN$102,LTA!J$104:AN$104)</f>
        <v>59.28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-202</v>
      </c>
      <c r="AA65" s="75">
        <f>STOA!I65</f>
        <v>0</v>
      </c>
      <c r="AB65" s="75">
        <f>-STOA!O65</f>
        <v>-100</v>
      </c>
      <c r="AC65">
        <f t="shared" si="0"/>
        <v>12.014432786970625</v>
      </c>
      <c r="AD65">
        <f t="shared" si="1"/>
        <v>673.13238519359868</v>
      </c>
      <c r="AE65">
        <f>'IDT-1'!C65</f>
        <v>0</v>
      </c>
      <c r="AF65" s="24"/>
      <c r="AG65">
        <f t="shared" si="2"/>
        <v>673.13238519359868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-69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653.52426990763774</v>
      </c>
      <c r="P66" s="36">
        <v>35.619999999999997</v>
      </c>
      <c r="Q66" s="36">
        <v>11.549999999999999</v>
      </c>
      <c r="R66" s="38">
        <v>26.3</v>
      </c>
      <c r="S66" s="38">
        <v>0</v>
      </c>
      <c r="T66" s="37">
        <f>SUMPRODUCT(LTA!J66:AN66,LTA!J$101:AN$101,LTA!J$104:AN$104)</f>
        <v>204.84</v>
      </c>
      <c r="U66" s="37">
        <f>SUMPRODUCT(LTA!J66:AN66,LTA!J$102:AN$102,LTA!J$104:AN$104)</f>
        <v>59.099999999999994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-187</v>
      </c>
      <c r="AA66" s="75">
        <f>STOA!I66</f>
        <v>0</v>
      </c>
      <c r="AB66" s="75">
        <f>-STOA!O66</f>
        <v>-100</v>
      </c>
      <c r="AC66">
        <f t="shared" si="0"/>
        <v>11.79590593045933</v>
      </c>
      <c r="AD66">
        <f t="shared" si="1"/>
        <v>671.43746397717825</v>
      </c>
      <c r="AE66">
        <f>'IDT-1'!C66</f>
        <v>0</v>
      </c>
      <c r="AF66" s="24"/>
      <c r="AG66">
        <f t="shared" si="2"/>
        <v>671.43746397717825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-72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656.32854053905294</v>
      </c>
      <c r="P67" s="36">
        <v>52.943333333333335</v>
      </c>
      <c r="Q67" s="36">
        <v>11.549999999999999</v>
      </c>
      <c r="R67" s="38">
        <v>26.3</v>
      </c>
      <c r="S67" s="38">
        <v>0</v>
      </c>
      <c r="T67" s="37">
        <f>SUMPRODUCT(LTA!J67:AN67,LTA!J$101:AN$101,LTA!J$104:AN$104)</f>
        <v>186.51999999999998</v>
      </c>
      <c r="U67" s="37">
        <f>SUMPRODUCT(LTA!J67:AN67,LTA!J$102:AN$102,LTA!J$104:AN$104)</f>
        <v>59.099999999999994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-227</v>
      </c>
      <c r="AA67" s="75">
        <f>STOA!I67</f>
        <v>0</v>
      </c>
      <c r="AB67" s="75">
        <f>-STOA!O67</f>
        <v>-100</v>
      </c>
      <c r="AC67">
        <f t="shared" si="0"/>
        <v>11.79414748831344</v>
      </c>
      <c r="AD67">
        <f t="shared" si="1"/>
        <v>675.24682638407262</v>
      </c>
      <c r="AE67">
        <f>'IDT-1'!C67</f>
        <v>0</v>
      </c>
      <c r="AF67" s="24"/>
      <c r="AG67">
        <f t="shared" si="2"/>
        <v>675.24682638407262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662.41641351950386</v>
      </c>
      <c r="P68" s="36">
        <v>68.04000000000002</v>
      </c>
      <c r="Q68" s="36">
        <v>11.55</v>
      </c>
      <c r="R68" s="38">
        <v>26.3</v>
      </c>
      <c r="S68" s="38">
        <v>0</v>
      </c>
      <c r="T68" s="37">
        <f>SUMPRODUCT(LTA!J68:AN68,LTA!J$101:AN$101,LTA!J$104:AN$104)</f>
        <v>169.32999999999998</v>
      </c>
      <c r="U68" s="37">
        <f>SUMPRODUCT(LTA!J68:AN68,LTA!J$102:AN$102,LTA!J$104:AN$104)</f>
        <v>87.82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-244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12.263786249021676</v>
      </c>
      <c r="AD68">
        <f t="shared" ref="AD68:AD98" si="4">SUM(B68:AB68,AI68:AV68)-AC68</f>
        <v>684.49172727048199</v>
      </c>
      <c r="AE68">
        <f>'IDT-1'!C68</f>
        <v>0</v>
      </c>
      <c r="AF68" s="24"/>
      <c r="AG68">
        <f t="shared" ref="AG68:AG98" si="5">SUM(AD68:AF68)</f>
        <v>684.49172727048199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667.87737379719113</v>
      </c>
      <c r="P69" s="36">
        <v>68.040000000000006</v>
      </c>
      <c r="Q69" s="36">
        <v>22.05</v>
      </c>
      <c r="R69" s="38">
        <v>24.47</v>
      </c>
      <c r="S69" s="38">
        <v>0</v>
      </c>
      <c r="T69" s="37">
        <f>SUMPRODUCT(LTA!J69:AN69,LTA!J$101:AN$101,LTA!J$104:AN$104)</f>
        <v>148.12</v>
      </c>
      <c r="U69" s="37">
        <f>SUMPRODUCT(LTA!J69:AN69,LTA!J$102:AN$102,LTA!J$104:AN$104)</f>
        <v>105.74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-224</v>
      </c>
      <c r="AA69" s="75">
        <f>STOA!I69</f>
        <v>0</v>
      </c>
      <c r="AB69" s="75">
        <f>-STOA!O69</f>
        <v>-100</v>
      </c>
      <c r="AC69">
        <f t="shared" si="3"/>
        <v>12.448033050328029</v>
      </c>
      <c r="AD69">
        <f t="shared" si="4"/>
        <v>684.148440746863</v>
      </c>
      <c r="AE69">
        <f>'IDT-1'!C69</f>
        <v>0</v>
      </c>
      <c r="AF69" s="24"/>
      <c r="AG69">
        <f t="shared" si="5"/>
        <v>684.148440746863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-67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673.24683382097442</v>
      </c>
      <c r="P70" s="36">
        <v>68.040000000000006</v>
      </c>
      <c r="Q70" s="36">
        <v>22.05</v>
      </c>
      <c r="R70" s="38">
        <v>21.54</v>
      </c>
      <c r="S70" s="38">
        <v>0</v>
      </c>
      <c r="T70" s="37">
        <f>SUMPRODUCT(LTA!J70:AN70,LTA!J$101:AN$101,LTA!J$104:AN$104)</f>
        <v>127.17999999999999</v>
      </c>
      <c r="U70" s="37">
        <f>SUMPRODUCT(LTA!J70:AN70,LTA!J$102:AN$102,LTA!J$104:AN$104)</f>
        <v>105.74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-235</v>
      </c>
      <c r="AA70" s="75">
        <f>STOA!I70</f>
        <v>0</v>
      </c>
      <c r="AB70" s="75">
        <f>-STOA!O70</f>
        <v>-100</v>
      </c>
      <c r="AC70">
        <f t="shared" si="3"/>
        <v>12.072378413680694</v>
      </c>
      <c r="AD70">
        <f t="shared" si="4"/>
        <v>692.02355540729343</v>
      </c>
      <c r="AE70">
        <f>'IDT-1'!C70</f>
        <v>0</v>
      </c>
      <c r="AF70" s="24"/>
      <c r="AG70">
        <f t="shared" si="5"/>
        <v>692.02355540729343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682.90813047320376</v>
      </c>
      <c r="P71" s="36">
        <v>68.777359591539025</v>
      </c>
      <c r="Q71" s="36">
        <v>22.31</v>
      </c>
      <c r="R71" s="38">
        <v>19.61</v>
      </c>
      <c r="S71" s="38">
        <v>0</v>
      </c>
      <c r="T71" s="37">
        <f>SUMPRODUCT(LTA!J71:AN71,LTA!J$101:AN$101,LTA!J$104:AN$104)</f>
        <v>103.61</v>
      </c>
      <c r="U71" s="37">
        <f>SUMPRODUCT(LTA!J71:AN71,LTA!J$102:AN$102,LTA!J$104:AN$104)</f>
        <v>105.74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-205</v>
      </c>
      <c r="AA71" s="75">
        <f>STOA!I71</f>
        <v>0</v>
      </c>
      <c r="AB71" s="75">
        <f>-STOA!O71</f>
        <v>-100</v>
      </c>
      <c r="AC71">
        <f t="shared" si="3"/>
        <v>11.702047552106565</v>
      </c>
      <c r="AD71">
        <f t="shared" si="4"/>
        <v>706.55254251263602</v>
      </c>
      <c r="AE71">
        <f>'IDT-1'!C71</f>
        <v>0</v>
      </c>
      <c r="AF71" s="24"/>
      <c r="AG71">
        <f t="shared" si="5"/>
        <v>706.55254251263602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-31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688.74934390350643</v>
      </c>
      <c r="P72" s="36">
        <v>68.777359591539025</v>
      </c>
      <c r="Q72" s="36">
        <v>22.31</v>
      </c>
      <c r="R72" s="38">
        <v>15.55</v>
      </c>
      <c r="S72" s="38">
        <v>0</v>
      </c>
      <c r="T72" s="37">
        <f>SUMPRODUCT(LTA!J72:AN72,LTA!J$101:AN$101,LTA!J$104:AN$104)</f>
        <v>80.83</v>
      </c>
      <c r="U72" s="37">
        <f>SUMPRODUCT(LTA!J72:AN72,LTA!J$102:AN$102,LTA!J$104:AN$104)</f>
        <v>105.89999999999999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-144</v>
      </c>
      <c r="AA72" s="75">
        <f>STOA!I72</f>
        <v>0</v>
      </c>
      <c r="AB72" s="75">
        <f>-STOA!O72</f>
        <v>-100</v>
      </c>
      <c r="AC72">
        <f t="shared" si="3"/>
        <v>11.264395855449546</v>
      </c>
      <c r="AD72">
        <f t="shared" si="4"/>
        <v>717.15140763959585</v>
      </c>
      <c r="AE72">
        <f>'IDT-1'!C72</f>
        <v>0</v>
      </c>
      <c r="AF72" s="24"/>
      <c r="AG72">
        <f t="shared" si="5"/>
        <v>717.15140763959585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-61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699.24302023901282</v>
      </c>
      <c r="P73" s="36">
        <v>68.040000000000006</v>
      </c>
      <c r="Q73" s="36">
        <v>22.05</v>
      </c>
      <c r="R73" s="38">
        <v>5.7599999999999989</v>
      </c>
      <c r="S73" s="38">
        <v>0</v>
      </c>
      <c r="T73" s="37">
        <f>SUMPRODUCT(LTA!J73:AN73,LTA!J$101:AN$101,LTA!J$104:AN$104)</f>
        <v>62</v>
      </c>
      <c r="U73" s="37">
        <f>SUMPRODUCT(LTA!J73:AN73,LTA!J$102:AN$102,LTA!J$104:AN$104)</f>
        <v>106.08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-119</v>
      </c>
      <c r="AA73" s="75">
        <f>STOA!I73</f>
        <v>0</v>
      </c>
      <c r="AB73" s="75">
        <f>-STOA!O73</f>
        <v>-100</v>
      </c>
      <c r="AC73">
        <f t="shared" si="3"/>
        <v>10.851134184352199</v>
      </c>
      <c r="AD73">
        <f t="shared" si="4"/>
        <v>728.62098605466053</v>
      </c>
      <c r="AE73">
        <f>'IDT-1'!C73</f>
        <v>0</v>
      </c>
      <c r="AF73" s="24"/>
      <c r="AG73">
        <f t="shared" si="5"/>
        <v>728.62098605466053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-56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722.06689762809401</v>
      </c>
      <c r="P74" s="36">
        <v>68.040000000000006</v>
      </c>
      <c r="Q74" s="36">
        <v>22.05</v>
      </c>
      <c r="R74" s="38">
        <v>1.52</v>
      </c>
      <c r="S74" s="38">
        <v>0</v>
      </c>
      <c r="T74" s="37">
        <f>SUMPRODUCT(LTA!J74:AN74,LTA!J$101:AN$101,LTA!J$104:AN$104)</f>
        <v>41.37</v>
      </c>
      <c r="U74" s="37">
        <f>SUMPRODUCT(LTA!J74:AN74,LTA!J$102:AN$102,LTA!J$104:AN$104)</f>
        <v>106.24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-114</v>
      </c>
      <c r="AA74" s="75">
        <f>STOA!I74</f>
        <v>0</v>
      </c>
      <c r="AB74" s="75">
        <f>-STOA!O74</f>
        <v>-100</v>
      </c>
      <c r="AC74">
        <f t="shared" si="3"/>
        <v>10.792934965796038</v>
      </c>
      <c r="AD74">
        <f t="shared" si="4"/>
        <v>731.79306266229787</v>
      </c>
      <c r="AE74">
        <f>'IDT-1'!C74</f>
        <v>0</v>
      </c>
      <c r="AF74" s="24"/>
      <c r="AG74">
        <f t="shared" si="5"/>
        <v>731.79306266229787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-56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821.88687567285695</v>
      </c>
      <c r="P75" s="36">
        <v>68.040000000000006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28.46</v>
      </c>
      <c r="U75" s="37">
        <f>SUMPRODUCT(LTA!J75:AN75,LTA!J$102:AN$102,LTA!J$104:AN$104)</f>
        <v>106.89999999999999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-109</v>
      </c>
      <c r="AA75" s="75">
        <f>STOA!I75</f>
        <v>0</v>
      </c>
      <c r="AB75" s="75">
        <f>-STOA!O75</f>
        <v>-100</v>
      </c>
      <c r="AC75">
        <f t="shared" si="3"/>
        <v>12.272278976612064</v>
      </c>
      <c r="AD75">
        <f t="shared" si="4"/>
        <v>725.66369669624498</v>
      </c>
      <c r="AE75">
        <f>'IDT-1'!C75</f>
        <v>0</v>
      </c>
      <c r="AF75" s="24"/>
      <c r="AG75">
        <f t="shared" si="5"/>
        <v>725.66369669624498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-151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826.91707397938001</v>
      </c>
      <c r="P76" s="36">
        <v>68.040000000000006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21.73</v>
      </c>
      <c r="U76" s="37">
        <f>SUMPRODUCT(LTA!J76:AN76,LTA!J$102:AN$102,LTA!J$104:AN$104)</f>
        <v>108.08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-115</v>
      </c>
      <c r="AA76" s="75">
        <f>STOA!I76</f>
        <v>0</v>
      </c>
      <c r="AB76" s="75">
        <f>-STOA!O76</f>
        <v>-100</v>
      </c>
      <c r="AC76">
        <f t="shared" si="3"/>
        <v>12.132374118788629</v>
      </c>
      <c r="AD76">
        <f t="shared" si="4"/>
        <v>741.28379986059122</v>
      </c>
      <c r="AE76">
        <f>'IDT-1'!C76</f>
        <v>-20.745000000000001</v>
      </c>
      <c r="AF76" s="24"/>
      <c r="AG76">
        <f t="shared" si="5"/>
        <v>720.53879986059121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-129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839.71960497509144</v>
      </c>
      <c r="P77" s="36">
        <v>68.040000000000006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17.490000000000002</v>
      </c>
      <c r="U77" s="37">
        <f>SUMPRODUCT(LTA!J77:AN77,LTA!J$102:AN$102,LTA!J$104:AN$104)</f>
        <v>109.24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-90</v>
      </c>
      <c r="AA77" s="75">
        <f>STOA!I77</f>
        <v>0</v>
      </c>
      <c r="AB77" s="75">
        <f>-STOA!O77</f>
        <v>-100</v>
      </c>
      <c r="AC77">
        <f t="shared" si="3"/>
        <v>12.347526325501942</v>
      </c>
      <c r="AD77">
        <f t="shared" si="4"/>
        <v>754.63117864958951</v>
      </c>
      <c r="AE77">
        <f>'IDT-1'!C77</f>
        <v>-33.869</v>
      </c>
      <c r="AF77" s="24"/>
      <c r="AG77">
        <f t="shared" si="5"/>
        <v>720.76217864958949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-160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839.71960497509144</v>
      </c>
      <c r="P78" s="36">
        <v>68.040000000000006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16.16</v>
      </c>
      <c r="U78" s="37">
        <f>SUMPRODUCT(LTA!J78:AN78,LTA!J$102:AN$102,LTA!J$104:AN$104)</f>
        <v>110.58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-85</v>
      </c>
      <c r="AA78" s="75">
        <f>STOA!I78</f>
        <v>0</v>
      </c>
      <c r="AB78" s="75">
        <f>-STOA!O78</f>
        <v>-100</v>
      </c>
      <c r="AC78">
        <f t="shared" si="3"/>
        <v>12.313725694602384</v>
      </c>
      <c r="AD78">
        <f t="shared" si="4"/>
        <v>758.67497928048908</v>
      </c>
      <c r="AE78">
        <f>'IDT-1'!C78</f>
        <v>-35.985999999999997</v>
      </c>
      <c r="AF78" s="24"/>
      <c r="AG78">
        <f t="shared" si="5"/>
        <v>722.68897928048909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-161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837.47573221203311</v>
      </c>
      <c r="P79" s="36">
        <v>68.040000000000006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15.33</v>
      </c>
      <c r="U79" s="37">
        <f>SUMPRODUCT(LTA!J79:AN79,LTA!J$102:AN$102,LTA!J$104:AN$104)</f>
        <v>110.58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-70</v>
      </c>
      <c r="AA79" s="75">
        <f>STOA!I79</f>
        <v>0</v>
      </c>
      <c r="AB79" s="75">
        <f>-STOA!O79</f>
        <v>-100</v>
      </c>
      <c r="AC79">
        <f t="shared" si="3"/>
        <v>12.211664743868694</v>
      </c>
      <c r="AD79">
        <f t="shared" si="4"/>
        <v>764.70316746816445</v>
      </c>
      <c r="AE79">
        <f>'IDT-1'!C79</f>
        <v>-39.372999999999998</v>
      </c>
      <c r="AF79" s="24"/>
      <c r="AG79">
        <f t="shared" si="5"/>
        <v>725.3301674681644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-167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811.19314489339263</v>
      </c>
      <c r="P80" s="36">
        <v>68.040000000000006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15.67</v>
      </c>
      <c r="U80" s="37">
        <f>SUMPRODUCT(LTA!J80:AN80,LTA!J$102:AN$102,LTA!J$104:AN$104)</f>
        <v>110.58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-35</v>
      </c>
      <c r="AA80" s="75">
        <f>STOA!I80</f>
        <v>0</v>
      </c>
      <c r="AB80" s="75">
        <f>-STOA!O80</f>
        <v>-100</v>
      </c>
      <c r="AC80">
        <f t="shared" si="3"/>
        <v>11.587131439597439</v>
      </c>
      <c r="AD80">
        <f t="shared" si="4"/>
        <v>787.38511345379516</v>
      </c>
      <c r="AE80">
        <f>'IDT-1'!C80</f>
        <v>-64.775000000000006</v>
      </c>
      <c r="AF80" s="24"/>
      <c r="AG80">
        <f t="shared" si="5"/>
        <v>722.61011345379518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-154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793.54911019560461</v>
      </c>
      <c r="P81" s="36">
        <v>68.040000000000006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16</v>
      </c>
      <c r="U81" s="37">
        <f>SUMPRODUCT(LTA!J81:AN81,LTA!J$102:AN$102,LTA!J$104:AN$104)</f>
        <v>113.08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-25</v>
      </c>
      <c r="AA81" s="75">
        <f>STOA!I81</f>
        <v>0</v>
      </c>
      <c r="AB81" s="75">
        <f>-STOA!O81</f>
        <v>-100</v>
      </c>
      <c r="AC81">
        <f t="shared" si="3"/>
        <v>11.301741551363126</v>
      </c>
      <c r="AD81">
        <f t="shared" si="4"/>
        <v>791.85646864424132</v>
      </c>
      <c r="AE81">
        <f>'IDT-1'!C81</f>
        <v>-77.899000000000001</v>
      </c>
      <c r="AF81" s="24"/>
      <c r="AG81">
        <f t="shared" si="5"/>
        <v>713.95746864424132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-145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787.55182865107838</v>
      </c>
      <c r="P82" s="36">
        <v>68.040000000000006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17.329999999999998</v>
      </c>
      <c r="U82" s="37">
        <f>SUMPRODUCT(LTA!J82:AN82,LTA!J$102:AN$102,LTA!J$104:AN$104)</f>
        <v>113.58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-40</v>
      </c>
      <c r="AA82" s="75">
        <f>STOA!I82</f>
        <v>0</v>
      </c>
      <c r="AB82" s="75">
        <f>-STOA!O82</f>
        <v>-100</v>
      </c>
      <c r="AC82">
        <f t="shared" si="3"/>
        <v>11.393803752262441</v>
      </c>
      <c r="AD82">
        <f t="shared" si="4"/>
        <v>772.59712489881588</v>
      </c>
      <c r="AE82">
        <f>'IDT-1'!C82</f>
        <v>-79.591999999999999</v>
      </c>
      <c r="AF82" s="24"/>
      <c r="AG82">
        <f t="shared" si="5"/>
        <v>693.00512489881589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-145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782.99098268678983</v>
      </c>
      <c r="P83" s="36">
        <v>68.040000000000006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22.33</v>
      </c>
      <c r="U83" s="37">
        <f>SUMPRODUCT(LTA!J83:AN83,LTA!J$102:AN$102,LTA!J$104:AN$104)</f>
        <v>114.24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-90</v>
      </c>
      <c r="AA83" s="75">
        <f>STOA!I83</f>
        <v>0</v>
      </c>
      <c r="AB83" s="75">
        <f>-STOA!O83</f>
        <v>-100</v>
      </c>
      <c r="AC83">
        <f t="shared" si="3"/>
        <v>11.943943582830428</v>
      </c>
      <c r="AD83">
        <f t="shared" si="4"/>
        <v>711.0061391039593</v>
      </c>
      <c r="AE83">
        <f>'IDT-1'!C83</f>
        <v>-44.03</v>
      </c>
      <c r="AF83" s="24"/>
      <c r="AG83">
        <f t="shared" si="5"/>
        <v>666.97613910395933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-158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777.86508687160324</v>
      </c>
      <c r="P84" s="36">
        <v>68.040000000000006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25</v>
      </c>
      <c r="U84" s="37">
        <f>SUMPRODUCT(LTA!J84:AN84,LTA!J$102:AN$102,LTA!J$104:AN$104)</f>
        <v>114.74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-115</v>
      </c>
      <c r="AA84" s="75">
        <f>STOA!I84</f>
        <v>0</v>
      </c>
      <c r="AB84" s="75">
        <f>-STOA!O84</f>
        <v>-100</v>
      </c>
      <c r="AC84">
        <f t="shared" si="3"/>
        <v>11.93669679295664</v>
      </c>
      <c r="AD84">
        <f t="shared" si="4"/>
        <v>688.05749007864631</v>
      </c>
      <c r="AE84">
        <f>'IDT-1'!C84</f>
        <v>-39.795999999999999</v>
      </c>
      <c r="AF84" s="24"/>
      <c r="AG84">
        <f t="shared" si="5"/>
        <v>648.26149007864626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-144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773.28435021245377</v>
      </c>
      <c r="P85" s="36">
        <v>68.040000000000006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38.33</v>
      </c>
      <c r="U85" s="37">
        <f>SUMPRODUCT(LTA!J85:AN85,LTA!J$102:AN$102,LTA!J$104:AN$104)</f>
        <v>115.39999999999999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-99</v>
      </c>
      <c r="AA85" s="75">
        <f>STOA!I85</f>
        <v>0</v>
      </c>
      <c r="AB85" s="75">
        <f>-STOA!O85</f>
        <v>-100</v>
      </c>
      <c r="AC85">
        <f t="shared" si="3"/>
        <v>12.202100074967344</v>
      </c>
      <c r="AD85">
        <f t="shared" si="4"/>
        <v>675.20135013748632</v>
      </c>
      <c r="AE85">
        <f>'IDT-1'!C85</f>
        <v>-36.832999999999998</v>
      </c>
      <c r="AF85" s="24"/>
      <c r="AG85">
        <f t="shared" si="5"/>
        <v>638.36835013748635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-182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770.06409884966308</v>
      </c>
      <c r="P86" s="36">
        <v>68.040000000000006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39.33</v>
      </c>
      <c r="U86" s="37">
        <f>SUMPRODUCT(LTA!J86:AN86,LTA!J$102:AN$102,LTA!J$104:AN$104)</f>
        <v>116.39999999999999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-138.38999999999999</v>
      </c>
      <c r="AA86" s="75">
        <f>STOA!I86</f>
        <v>0</v>
      </c>
      <c r="AB86" s="75">
        <f>-STOA!O86</f>
        <v>-100</v>
      </c>
      <c r="AC86">
        <f t="shared" si="3"/>
        <v>12.398461500429947</v>
      </c>
      <c r="AD86">
        <f t="shared" si="4"/>
        <v>649.3947373492332</v>
      </c>
      <c r="AE86">
        <f>'IDT-1'!C86</f>
        <v>-27.094999999999999</v>
      </c>
      <c r="AF86" s="24"/>
      <c r="AG86">
        <f t="shared" si="5"/>
        <v>622.29973734923317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-167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694.77293679833099</v>
      </c>
      <c r="P87" s="36">
        <v>68.040000000000006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41.67</v>
      </c>
      <c r="U87" s="37">
        <f>SUMPRODUCT(LTA!J87:AN87,LTA!J$102:AN$102,LTA!J$104:AN$104)</f>
        <v>117.39999999999999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-95</v>
      </c>
      <c r="AA87" s="75">
        <f>STOA!I87</f>
        <v>0</v>
      </c>
      <c r="AB87" s="75">
        <f>-STOA!O87</f>
        <v>-200</v>
      </c>
      <c r="AC87">
        <f t="shared" si="3"/>
        <v>11.418037047790932</v>
      </c>
      <c r="AD87">
        <f t="shared" si="4"/>
        <v>622.81399975053989</v>
      </c>
      <c r="AE87">
        <f>'IDT-1'!C87</f>
        <v>-21.167999999999999</v>
      </c>
      <c r="AF87" s="24"/>
      <c r="AG87">
        <f t="shared" si="5"/>
        <v>601.64599975053989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-66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694.78256329833391</v>
      </c>
      <c r="P88" s="36">
        <v>68.040000000000006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45.67</v>
      </c>
      <c r="U88" s="37">
        <f>SUMPRODUCT(LTA!J88:AN88,LTA!J$102:AN$102,LTA!J$104:AN$104)</f>
        <v>118.74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-105</v>
      </c>
      <c r="AA88" s="75">
        <f>STOA!I88</f>
        <v>0</v>
      </c>
      <c r="AB88" s="75">
        <f>-STOA!O88</f>
        <v>-200</v>
      </c>
      <c r="AC88">
        <f t="shared" si="3"/>
        <v>11.657810538063405</v>
      </c>
      <c r="AD88">
        <f t="shared" si="4"/>
        <v>604.92385276027039</v>
      </c>
      <c r="AE88">
        <f>'IDT-1'!C88</f>
        <v>-13.124000000000001</v>
      </c>
      <c r="AF88" s="24"/>
      <c r="AG88">
        <f t="shared" si="5"/>
        <v>591.79985276027037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-79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683.10862314790529</v>
      </c>
      <c r="P89" s="36">
        <v>68.040000000000006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43.33</v>
      </c>
      <c r="U89" s="37">
        <f>SUMPRODUCT(LTA!J89:AN89,LTA!J$102:AN$102,LTA!J$104:AN$104)</f>
        <v>119.74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-125</v>
      </c>
      <c r="AA89" s="75">
        <f>STOA!I89</f>
        <v>0</v>
      </c>
      <c r="AB89" s="75">
        <f>-STOA!O89</f>
        <v>-200</v>
      </c>
      <c r="AC89">
        <f t="shared" si="3"/>
        <v>11.514608809900251</v>
      </c>
      <c r="AD89">
        <f t="shared" si="4"/>
        <v>596.053114338005</v>
      </c>
      <c r="AE89">
        <f>'IDT-1'!C89</f>
        <v>0</v>
      </c>
      <c r="AF89" s="24"/>
      <c r="AG89">
        <f t="shared" si="5"/>
        <v>596.053114338005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658.05138290508421</v>
      </c>
      <c r="P90" s="36">
        <v>68.040000000000006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42.67</v>
      </c>
      <c r="U90" s="37">
        <f>SUMPRODUCT(LTA!J90:AN90,LTA!J$102:AN$102,LTA!J$104:AN$104)</f>
        <v>120.24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-130</v>
      </c>
      <c r="AA90" s="75">
        <f>STOA!I90</f>
        <v>0</v>
      </c>
      <c r="AB90" s="75">
        <f>-STOA!O90</f>
        <v>-200</v>
      </c>
      <c r="AC90">
        <f t="shared" si="3"/>
        <v>11.387495569109442</v>
      </c>
      <c r="AD90">
        <f t="shared" si="4"/>
        <v>560.96298733597462</v>
      </c>
      <c r="AE90">
        <f>'IDT-1'!C90</f>
        <v>0</v>
      </c>
      <c r="AF90" s="24"/>
      <c r="AG90">
        <f t="shared" si="5"/>
        <v>560.96298733597462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654.02189018817137</v>
      </c>
      <c r="P91" s="36">
        <v>68.040000000000006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23.33</v>
      </c>
      <c r="U91" s="37">
        <f>SUMPRODUCT(LTA!J91:AN91,LTA!J$102:AN$102,LTA!J$104:AN$104)</f>
        <v>119.39999999999999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-95</v>
      </c>
      <c r="AA91" s="75">
        <f>STOA!I91</f>
        <v>0</v>
      </c>
      <c r="AB91" s="75">
        <f>-STOA!O91</f>
        <v>-234.03</v>
      </c>
      <c r="AC91">
        <f t="shared" si="3"/>
        <v>11.260630384543123</v>
      </c>
      <c r="AD91">
        <f t="shared" si="4"/>
        <v>527.85035980362818</v>
      </c>
      <c r="AE91">
        <f>'IDT-1'!C91</f>
        <v>-11.007</v>
      </c>
      <c r="AF91" s="24"/>
      <c r="AG91">
        <f t="shared" si="5"/>
        <v>516.84335980362823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654.02189018817137</v>
      </c>
      <c r="P92" s="36">
        <v>68.040000000000006</v>
      </c>
      <c r="Q92" s="36">
        <v>22.05</v>
      </c>
      <c r="R92" s="38">
        <v>0</v>
      </c>
      <c r="S92" s="38">
        <v>0</v>
      </c>
      <c r="T92" s="37">
        <f>SUMPRODUCT(LTA!J92:AN92,LTA!J$101:AN$101,LTA!J$104:AN$104)</f>
        <v>24</v>
      </c>
      <c r="U92" s="37">
        <f>SUMPRODUCT(LTA!J92:AN92,LTA!J$102:AN$102,LTA!J$104:AN$104)</f>
        <v>119.08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-84</v>
      </c>
      <c r="AA92" s="75">
        <f>STOA!I92</f>
        <v>0</v>
      </c>
      <c r="AB92" s="75">
        <f>-STOA!O92</f>
        <v>-234.03</v>
      </c>
      <c r="AC92">
        <f t="shared" si="3"/>
        <v>11.466878169940459</v>
      </c>
      <c r="AD92">
        <f t="shared" si="4"/>
        <v>503.99411201823085</v>
      </c>
      <c r="AE92">
        <f>'IDT-1'!C92</f>
        <v>0</v>
      </c>
      <c r="AF92" s="24"/>
      <c r="AG92">
        <f t="shared" si="5"/>
        <v>503.99411201823085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648.61017187604057</v>
      </c>
      <c r="P93" s="36">
        <v>68.040000000000006</v>
      </c>
      <c r="Q93" s="36">
        <v>22.05</v>
      </c>
      <c r="R93" s="38">
        <v>0</v>
      </c>
      <c r="S93" s="38">
        <v>0</v>
      </c>
      <c r="T93" s="37">
        <f>SUMPRODUCT(LTA!J93:AN93,LTA!J$101:AN$101,LTA!J$104:AN$104)</f>
        <v>25</v>
      </c>
      <c r="U93" s="37">
        <f>SUMPRODUCT(LTA!J93:AN93,LTA!J$102:AN$102,LTA!J$104:AN$104)</f>
        <v>112.24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-94</v>
      </c>
      <c r="AA93" s="75">
        <f>STOA!I93</f>
        <v>0</v>
      </c>
      <c r="AB93" s="75">
        <f>-STOA!O93</f>
        <v>-234.03</v>
      </c>
      <c r="AC93">
        <f t="shared" si="3"/>
        <v>11.414719524743008</v>
      </c>
      <c r="AD93">
        <f t="shared" si="4"/>
        <v>487.79455235129745</v>
      </c>
      <c r="AE93">
        <f>'IDT-1'!C93</f>
        <v>0</v>
      </c>
      <c r="AF93" s="24"/>
      <c r="AG93">
        <f t="shared" si="5"/>
        <v>487.79455235129745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647.61163833490059</v>
      </c>
      <c r="P94" s="36">
        <v>68.040000000000006</v>
      </c>
      <c r="Q94" s="36">
        <v>22.05</v>
      </c>
      <c r="R94" s="38">
        <v>0</v>
      </c>
      <c r="S94" s="38">
        <v>0</v>
      </c>
      <c r="T94" s="37">
        <f>SUMPRODUCT(LTA!J94:AN94,LTA!J$101:AN$101,LTA!J$104:AN$104)</f>
        <v>26</v>
      </c>
      <c r="U94" s="37">
        <f>SUMPRODUCT(LTA!J94:AN94,LTA!J$102:AN$102,LTA!J$104:AN$104)</f>
        <v>111.89999999999999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-109</v>
      </c>
      <c r="AA94" s="75">
        <f>STOA!I94</f>
        <v>0</v>
      </c>
      <c r="AB94" s="75">
        <f>-STOA!O94</f>
        <v>-234.03</v>
      </c>
      <c r="AC94">
        <f t="shared" si="3"/>
        <v>11.496587420246321</v>
      </c>
      <c r="AD94">
        <f t="shared" si="4"/>
        <v>477.37415091465414</v>
      </c>
      <c r="AE94">
        <f>'IDT-1'!C94</f>
        <v>0</v>
      </c>
      <c r="AF94" s="24"/>
      <c r="AG94">
        <f t="shared" si="5"/>
        <v>477.37415091465414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647.61933740072232</v>
      </c>
      <c r="P95" s="36">
        <v>34.649999999999991</v>
      </c>
      <c r="Q95" s="36">
        <v>11.55</v>
      </c>
      <c r="R95" s="38">
        <v>0</v>
      </c>
      <c r="S95" s="38">
        <v>0</v>
      </c>
      <c r="T95" s="37">
        <f>SUMPRODUCT(LTA!J95:AN95,LTA!J$101:AN$101,LTA!J$104:AN$104)</f>
        <v>38.33</v>
      </c>
      <c r="U95" s="37">
        <f>SUMPRODUCT(LTA!J95:AN95,LTA!J$102:AN$102,LTA!J$104:AN$104)</f>
        <v>82.87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-119</v>
      </c>
      <c r="AA95" s="75">
        <f>STOA!I95</f>
        <v>0</v>
      </c>
      <c r="AB95" s="75">
        <f>-STOA!O95</f>
        <v>-234.03</v>
      </c>
      <c r="AC95">
        <f t="shared" si="3"/>
        <v>10.267647685783654</v>
      </c>
      <c r="AD95">
        <f t="shared" si="4"/>
        <v>503.02078971493864</v>
      </c>
      <c r="AE95">
        <f>'IDT-1'!C95</f>
        <v>0</v>
      </c>
      <c r="AF95" s="24"/>
      <c r="AG95">
        <f t="shared" si="5"/>
        <v>503.02078971493864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647.62019515208522</v>
      </c>
      <c r="P96" s="36">
        <v>34.649999999999991</v>
      </c>
      <c r="Q96" s="36">
        <v>11.55</v>
      </c>
      <c r="R96" s="38">
        <v>0</v>
      </c>
      <c r="S96" s="38">
        <v>0</v>
      </c>
      <c r="T96" s="37">
        <f>SUMPRODUCT(LTA!J96:AN96,LTA!J$101:AN$101,LTA!J$104:AN$104)</f>
        <v>39.33</v>
      </c>
      <c r="U96" s="37">
        <f>SUMPRODUCT(LTA!J96:AN96,LTA!J$102:AN$102,LTA!J$104:AN$104)</f>
        <v>65.91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-129</v>
      </c>
      <c r="AA96" s="75">
        <f>STOA!I96</f>
        <v>0</v>
      </c>
      <c r="AB96" s="75">
        <f>-STOA!O96</f>
        <v>-234.03</v>
      </c>
      <c r="AC96">
        <f t="shared" si="3"/>
        <v>10.218302468143992</v>
      </c>
      <c r="AD96">
        <f t="shared" si="4"/>
        <v>477.11099268394116</v>
      </c>
      <c r="AE96">
        <f>'IDT-1'!C96</f>
        <v>0</v>
      </c>
      <c r="AF96" s="24"/>
      <c r="AG96">
        <f t="shared" si="5"/>
        <v>477.11099268394116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646.74964976582748</v>
      </c>
      <c r="P97" s="36">
        <v>34.649999999999991</v>
      </c>
      <c r="Q97" s="36">
        <v>11.55</v>
      </c>
      <c r="R97" s="38">
        <v>0</v>
      </c>
      <c r="S97" s="38">
        <v>0</v>
      </c>
      <c r="T97" s="37">
        <f>SUMPRODUCT(LTA!J97:AN97,LTA!J$101:AN$101,LTA!J$104:AN$104)</f>
        <v>40</v>
      </c>
      <c r="U97" s="37">
        <f>SUMPRODUCT(LTA!J97:AN97,LTA!J$102:AN$102,LTA!J$104:AN$104)</f>
        <v>68.069999999999993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-144</v>
      </c>
      <c r="AA97" s="75">
        <f>STOA!I97</f>
        <v>0</v>
      </c>
      <c r="AB97" s="75">
        <f>-STOA!O97</f>
        <v>-234.03</v>
      </c>
      <c r="AC97">
        <f t="shared" si="3"/>
        <v>10.361829252772763</v>
      </c>
      <c r="AD97">
        <f t="shared" si="4"/>
        <v>463.9269205130546</v>
      </c>
      <c r="AE97">
        <f>'IDT-1'!C97</f>
        <v>0</v>
      </c>
      <c r="AF97" s="24"/>
      <c r="AG97">
        <f t="shared" si="5"/>
        <v>463.9269205130546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647.36043161486066</v>
      </c>
      <c r="P98" s="36">
        <v>34.649999999999991</v>
      </c>
      <c r="Q98" s="36">
        <v>11.55</v>
      </c>
      <c r="R98" s="38">
        <v>0</v>
      </c>
      <c r="S98" s="38">
        <v>0</v>
      </c>
      <c r="T98" s="37">
        <f>SUMPRODUCT(LTA!J98:AN98,LTA!J$101:AN$101,LTA!J$104:AN$104)</f>
        <v>41.67</v>
      </c>
      <c r="U98" s="37">
        <f>SUMPRODUCT(LTA!J98:AN98,LTA!J$102:AN$102,LTA!J$104:AN$104)</f>
        <v>68.569999999999993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-159</v>
      </c>
      <c r="AA98" s="75">
        <f>STOA!I98</f>
        <v>0</v>
      </c>
      <c r="AB98" s="75">
        <f>-STOA!O98</f>
        <v>-234.03</v>
      </c>
      <c r="AC98">
        <f t="shared" si="3"/>
        <v>10.512255186177978</v>
      </c>
      <c r="AD98">
        <f t="shared" si="4"/>
        <v>451.5572764286826</v>
      </c>
      <c r="AE98">
        <f>'IDT-1'!C98</f>
        <v>0</v>
      </c>
      <c r="AF98" s="24"/>
      <c r="AG98">
        <f t="shared" si="5"/>
        <v>451.5572764286826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0.15032102249999982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1.1034114256159486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16.471537992680712</v>
      </c>
      <c r="P99" s="36">
        <f t="shared" si="6"/>
        <v>1.4385131213024251</v>
      </c>
      <c r="Q99" s="36">
        <f t="shared" si="6"/>
        <v>0.41216313505976027</v>
      </c>
      <c r="R99" s="38">
        <f t="shared" si="6"/>
        <v>0.2649674999999998</v>
      </c>
      <c r="S99" s="38">
        <f t="shared" si="6"/>
        <v>0</v>
      </c>
      <c r="T99" s="37">
        <f t="shared" si="6"/>
        <v>2.5668050000000004</v>
      </c>
      <c r="U99" s="37">
        <f t="shared" si="6"/>
        <v>2.3887549999999971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-4.6492024999999995</v>
      </c>
      <c r="AA99" s="75">
        <f t="shared" si="6"/>
        <v>0</v>
      </c>
      <c r="AB99" s="75">
        <f t="shared" si="6"/>
        <v>-3.5722400000000016</v>
      </c>
      <c r="AC99">
        <f t="shared" si="6"/>
        <v>0.29202729027509339</v>
      </c>
      <c r="AD99">
        <f t="shared" si="6"/>
        <v>14.619504406883753</v>
      </c>
      <c r="AE99">
        <f t="shared" si="6"/>
        <v>-0.140345</v>
      </c>
      <c r="AG99">
        <f t="shared" si="6"/>
        <v>14.479159406883751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-1.6635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7.9738499999999997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55.08740972352831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766.26131156636598</v>
      </c>
      <c r="P3" s="36">
        <v>74.78</v>
      </c>
      <c r="Q3" s="36">
        <v>26.64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155.53000000000003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-283</v>
      </c>
      <c r="AA3" s="75">
        <f>STOA!J3</f>
        <v>5.6</v>
      </c>
      <c r="AB3" s="75">
        <f>-STOA!P3</f>
        <v>-200</v>
      </c>
      <c r="AC3">
        <f>SUMIF(B3:AB3,"&gt;0")*$AC$2-SUMIF(B3:AB3,"&lt;0")*($AC$2/(1-$AC$2))+SUMIF(AI3:AR3,"&gt;0")*$AC$2-SUMIF(AI3:AR3,"&lt;0")*($AC$2/(1-$AC$2))</f>
        <v>14.30632677995653</v>
      </c>
      <c r="AD3">
        <f>SUM(B3:AB3,AI3:AV3)-AC3</f>
        <v>718.73624450993782</v>
      </c>
      <c r="AE3">
        <f>'IDT-1'!F3</f>
        <v>0</v>
      </c>
      <c r="AF3" s="24"/>
      <c r="AG3">
        <f>SUM(AD3:AF3)</f>
        <v>718.73624450993782</v>
      </c>
      <c r="AI3" s="34">
        <f>PXIL!J3</f>
        <v>0</v>
      </c>
      <c r="AJ3" s="34">
        <f>PXIL!P3</f>
        <v>0</v>
      </c>
      <c r="AK3" s="34">
        <f>RTM_IEX!J3</f>
        <v>124.17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7.9738499999999997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55.08740972352831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826.24669687590847</v>
      </c>
      <c r="P4" s="36">
        <v>74.78</v>
      </c>
      <c r="Q4" s="36">
        <v>26.64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155.03000000000003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-295</v>
      </c>
      <c r="AA4" s="75">
        <f>STOA!J4</f>
        <v>5.6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14.422557909255357</v>
      </c>
      <c r="AD4">
        <f t="shared" ref="AD4:AD67" si="1">SUM(B4:AB4,AI4:AV4)-AC4</f>
        <v>708.35539869018135</v>
      </c>
      <c r="AE4">
        <f>'IDT-1'!F4</f>
        <v>0</v>
      </c>
      <c r="AF4" s="24"/>
      <c r="AG4">
        <f t="shared" ref="AG4:AG67" si="2">SUM(AD4:AF4)</f>
        <v>708.35539869018135</v>
      </c>
      <c r="AI4" s="34">
        <f>PXIL!J4</f>
        <v>0</v>
      </c>
      <c r="AJ4" s="34">
        <f>PXIL!P4</f>
        <v>0</v>
      </c>
      <c r="AK4" s="34">
        <f>RTM_IEX!J4</f>
        <v>66.42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7.9738499999999997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55.08740972352831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826.31578697457587</v>
      </c>
      <c r="P5" s="36">
        <v>74.78</v>
      </c>
      <c r="Q5" s="36">
        <v>26.64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154.53000000000003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-283.2</v>
      </c>
      <c r="AA5" s="75">
        <f>STOA!J5</f>
        <v>5.6</v>
      </c>
      <c r="AB5" s="75">
        <f>-STOA!P5</f>
        <v>-200</v>
      </c>
      <c r="AC5">
        <f t="shared" si="0"/>
        <v>14.165342604930471</v>
      </c>
      <c r="AD5">
        <f t="shared" si="1"/>
        <v>701.6917040931736</v>
      </c>
      <c r="AE5">
        <f>'IDT-1'!F5</f>
        <v>0</v>
      </c>
      <c r="AF5" s="24"/>
      <c r="AG5">
        <f t="shared" si="2"/>
        <v>701.6917040931736</v>
      </c>
      <c r="AI5" s="34">
        <f>PXIL!J5</f>
        <v>0</v>
      </c>
      <c r="AJ5" s="34">
        <f>PXIL!P5</f>
        <v>0</v>
      </c>
      <c r="AK5" s="34">
        <f>RTM_IEX!J5</f>
        <v>48.13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7.9738499999999997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55.08740972352831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827.08195038286442</v>
      </c>
      <c r="P6" s="36">
        <v>74.78</v>
      </c>
      <c r="Q6" s="36">
        <v>26.64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154.20000000000005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-293.60000000000002</v>
      </c>
      <c r="AA6" s="75">
        <f>STOA!J6</f>
        <v>5.6</v>
      </c>
      <c r="AB6" s="75">
        <f>-STOA!P6</f>
        <v>-200</v>
      </c>
      <c r="AC6">
        <f t="shared" si="0"/>
        <v>14.257106417898941</v>
      </c>
      <c r="AD6">
        <f t="shared" si="1"/>
        <v>691.63610368849379</v>
      </c>
      <c r="AE6">
        <f>'IDT-1'!F6</f>
        <v>0</v>
      </c>
      <c r="AF6" s="24"/>
      <c r="AG6">
        <f t="shared" si="2"/>
        <v>691.63610368849379</v>
      </c>
      <c r="AI6" s="34">
        <f>PXIL!J6</f>
        <v>0</v>
      </c>
      <c r="AJ6" s="34">
        <f>PXIL!P6</f>
        <v>0</v>
      </c>
      <c r="AK6" s="34">
        <f>RTM_IEX!J6</f>
        <v>48.13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7.9738499999999997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55.08740972352831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715.40121558876024</v>
      </c>
      <c r="P7" s="36">
        <v>48.13000000000001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135.03000000000003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5.6</v>
      </c>
      <c r="AB7" s="75">
        <f>-STOA!P7</f>
        <v>-200</v>
      </c>
      <c r="AC7">
        <f t="shared" si="0"/>
        <v>10.645984532841055</v>
      </c>
      <c r="AD7">
        <f t="shared" si="1"/>
        <v>674.27649077944761</v>
      </c>
      <c r="AE7">
        <f>'IDT-1'!F7</f>
        <v>0</v>
      </c>
      <c r="AF7" s="24"/>
      <c r="AG7">
        <f t="shared" si="2"/>
        <v>674.27649077944761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7.9738499999999997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55.08740972352831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648.01937523640242</v>
      </c>
      <c r="P8" s="36">
        <v>48.13000000000001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134.20000000000002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-0.9</v>
      </c>
      <c r="AA8" s="75">
        <f>STOA!J8</f>
        <v>5.6</v>
      </c>
      <c r="AB8" s="75">
        <f>-STOA!P8</f>
        <v>-200</v>
      </c>
      <c r="AC8">
        <f t="shared" si="0"/>
        <v>9.5300038637158586</v>
      </c>
      <c r="AD8">
        <f t="shared" si="1"/>
        <v>671.28063109621507</v>
      </c>
      <c r="AE8">
        <f>'IDT-1'!F8</f>
        <v>0</v>
      </c>
      <c r="AF8" s="24"/>
      <c r="AG8">
        <f t="shared" si="2"/>
        <v>671.28063109621507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55.08740972352831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601.78161370624855</v>
      </c>
      <c r="P9" s="36">
        <v>74.78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152.49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-9.9</v>
      </c>
      <c r="AA9" s="75">
        <f>STOA!J9</f>
        <v>5.6</v>
      </c>
      <c r="AB9" s="75">
        <f>-STOA!P9</f>
        <v>-200</v>
      </c>
      <c r="AC9">
        <f t="shared" si="0"/>
        <v>9.5445161400372331</v>
      </c>
      <c r="AD9">
        <f t="shared" si="1"/>
        <v>666.96835728973974</v>
      </c>
      <c r="AE9">
        <f>'IDT-1'!F9</f>
        <v>0</v>
      </c>
      <c r="AF9" s="24"/>
      <c r="AG9">
        <f t="shared" si="2"/>
        <v>666.96835728973974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-19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55.08740972352831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575.67547837584914</v>
      </c>
      <c r="P10" s="36">
        <v>74.78</v>
      </c>
      <c r="Q10" s="36">
        <v>26.64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152.66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-14.7</v>
      </c>
      <c r="AA10" s="75">
        <f>STOA!J10</f>
        <v>5.6</v>
      </c>
      <c r="AB10" s="75">
        <f>-STOA!P10</f>
        <v>-200</v>
      </c>
      <c r="AC10">
        <f t="shared" si="0"/>
        <v>9.4755832139920102</v>
      </c>
      <c r="AD10">
        <f t="shared" si="1"/>
        <v>661.24115488538541</v>
      </c>
      <c r="AE10">
        <f>'IDT-1'!F10</f>
        <v>0</v>
      </c>
      <c r="AF10" s="24"/>
      <c r="AG10">
        <f t="shared" si="2"/>
        <v>661.24115488538541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-13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7.9738499999999997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55.08740972352831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576.84904617866869</v>
      </c>
      <c r="P11" s="36">
        <v>74.78</v>
      </c>
      <c r="Q11" s="36">
        <v>19.253067729083664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157.12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5.6</v>
      </c>
      <c r="AB11" s="75">
        <f>-STOA!P11</f>
        <v>-200</v>
      </c>
      <c r="AC11">
        <f t="shared" si="0"/>
        <v>9.4972809306770198</v>
      </c>
      <c r="AD11">
        <f t="shared" si="1"/>
        <v>655.16609270060371</v>
      </c>
      <c r="AE11">
        <f>'IDT-1'!F11</f>
        <v>0</v>
      </c>
      <c r="AF11" s="24"/>
      <c r="AG11">
        <f t="shared" si="2"/>
        <v>655.16609270060371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-32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7.9738499999999997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55.08740972352831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577.00341999504701</v>
      </c>
      <c r="P12" s="36">
        <v>74.78</v>
      </c>
      <c r="Q12" s="36">
        <v>7.74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157.28000000000003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-4.5</v>
      </c>
      <c r="AA12" s="75">
        <f>STOA!J12</f>
        <v>5.6</v>
      </c>
      <c r="AB12" s="75">
        <f>-STOA!P12</f>
        <v>-200</v>
      </c>
      <c r="AC12">
        <f t="shared" si="0"/>
        <v>9.3820340074980741</v>
      </c>
      <c r="AD12">
        <f t="shared" si="1"/>
        <v>646.58264571107736</v>
      </c>
      <c r="AE12">
        <f>'IDT-1'!F12</f>
        <v>0</v>
      </c>
      <c r="AF12" s="24"/>
      <c r="AG12">
        <f t="shared" si="2"/>
        <v>646.58264571107736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7.9738499999999997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572.80141608775546</v>
      </c>
      <c r="P13" s="36">
        <v>75.52000000000001</v>
      </c>
      <c r="Q13" s="36">
        <v>7.79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160.45000000000002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5.6</v>
      </c>
      <c r="AB13" s="75">
        <f>-STOA!P13</f>
        <v>-200</v>
      </c>
      <c r="AC13">
        <f t="shared" si="0"/>
        <v>9.4470263004860744</v>
      </c>
      <c r="AD13">
        <f t="shared" si="1"/>
        <v>643.20823978726935</v>
      </c>
      <c r="AE13">
        <f>'IDT-1'!F13</f>
        <v>0</v>
      </c>
      <c r="AF13" s="24"/>
      <c r="AG13">
        <f t="shared" si="2"/>
        <v>643.20823978726935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8.0641200000000008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572.8015511414585</v>
      </c>
      <c r="P14" s="36">
        <v>75.52000000000001</v>
      </c>
      <c r="Q14" s="36">
        <v>7.79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160.62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5.6</v>
      </c>
      <c r="AB14" s="75">
        <f>-STOA!P14</f>
        <v>-200</v>
      </c>
      <c r="AC14">
        <f t="shared" si="0"/>
        <v>9.5169829647362931</v>
      </c>
      <c r="AD14">
        <f t="shared" si="1"/>
        <v>635.3986881767222</v>
      </c>
      <c r="AE14">
        <f>'IDT-1'!F14</f>
        <v>0</v>
      </c>
      <c r="AF14" s="24"/>
      <c r="AG14">
        <f t="shared" si="2"/>
        <v>635.3986881767222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8.0641200000000008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573.63184036759696</v>
      </c>
      <c r="P15" s="36">
        <v>74.779999999999987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165.12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-1.3</v>
      </c>
      <c r="AA15" s="75">
        <f>STOA!J15</f>
        <v>5.52</v>
      </c>
      <c r="AB15" s="75">
        <f>-STOA!P15</f>
        <v>-200</v>
      </c>
      <c r="AC15">
        <f t="shared" si="0"/>
        <v>9.6413663188022145</v>
      </c>
      <c r="AD15">
        <f t="shared" si="1"/>
        <v>629.39459404879483</v>
      </c>
      <c r="AE15">
        <f>'IDT-1'!F15</f>
        <v>0</v>
      </c>
      <c r="AF15" s="24"/>
      <c r="AG15">
        <f t="shared" si="2"/>
        <v>629.39459404879483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8.0641200000000008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573.63170231565039</v>
      </c>
      <c r="P16" s="36">
        <v>74.786271499077714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164.95000000000002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-3.7</v>
      </c>
      <c r="AA16" s="75">
        <f>STOA!J16</f>
        <v>5.52</v>
      </c>
      <c r="AB16" s="75">
        <f>-STOA!P16</f>
        <v>-200</v>
      </c>
      <c r="AC16">
        <f t="shared" si="0"/>
        <v>9.66879177602274</v>
      </c>
      <c r="AD16">
        <f t="shared" si="1"/>
        <v>625.8033020387054</v>
      </c>
      <c r="AE16">
        <f>'IDT-1'!F16</f>
        <v>0</v>
      </c>
      <c r="AF16" s="24"/>
      <c r="AG16">
        <f t="shared" si="2"/>
        <v>625.8033020387054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-53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8.0641200000000008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571.83858097368818</v>
      </c>
      <c r="P17" s="36">
        <v>74.786271499077714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164.85000000000002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-1.2</v>
      </c>
      <c r="AA17" s="75">
        <f>STOA!J17</f>
        <v>5.52</v>
      </c>
      <c r="AB17" s="75">
        <f>-STOA!P17</f>
        <v>-200</v>
      </c>
      <c r="AC17">
        <f t="shared" si="0"/>
        <v>9.6317116624380343</v>
      </c>
      <c r="AD17">
        <f t="shared" si="1"/>
        <v>626.44726081032786</v>
      </c>
      <c r="AE17">
        <f>'IDT-1'!F17</f>
        <v>0</v>
      </c>
      <c r="AF17" s="24"/>
      <c r="AG17">
        <f t="shared" si="2"/>
        <v>626.44726081032786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-53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8.0641200000000008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577.43205705368814</v>
      </c>
      <c r="P18" s="36">
        <v>74.786271499077714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164.69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-9.1</v>
      </c>
      <c r="AA18" s="75">
        <f>STOA!J18</f>
        <v>5.52</v>
      </c>
      <c r="AB18" s="75">
        <f>-STOA!P18</f>
        <v>-200</v>
      </c>
      <c r="AC18">
        <f t="shared" si="0"/>
        <v>9.727332692086879</v>
      </c>
      <c r="AD18">
        <f t="shared" si="1"/>
        <v>625.88511586067898</v>
      </c>
      <c r="AE18">
        <f>'IDT-1'!F18</f>
        <v>0</v>
      </c>
      <c r="AF18" s="24"/>
      <c r="AG18">
        <f t="shared" si="2"/>
        <v>625.88511586067898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8.0641200000000008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578.55075233104822</v>
      </c>
      <c r="P19" s="36">
        <v>74.786271499077714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164.48000000000002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-4.8</v>
      </c>
      <c r="AA19" s="75">
        <f>STOA!J19</f>
        <v>5.52</v>
      </c>
      <c r="AB19" s="75">
        <f>-STOA!P19</f>
        <v>-200</v>
      </c>
      <c r="AC19">
        <f t="shared" si="0"/>
        <v>9.70701091192457</v>
      </c>
      <c r="AD19">
        <f t="shared" si="1"/>
        <v>630.11413291820134</v>
      </c>
      <c r="AE19">
        <f>'IDT-1'!F19</f>
        <v>0</v>
      </c>
      <c r="AF19" s="24"/>
      <c r="AG19">
        <f t="shared" si="2"/>
        <v>630.11413291820134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8.0641200000000008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587.60063031220363</v>
      </c>
      <c r="P20" s="36">
        <v>74.786271499077714</v>
      </c>
      <c r="Q20" s="36">
        <v>26.64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164.15000000000003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-38</v>
      </c>
      <c r="AA20" s="75">
        <f>STOA!J20</f>
        <v>5.52</v>
      </c>
      <c r="AB20" s="75">
        <f>-STOA!P20</f>
        <v>-200</v>
      </c>
      <c r="AC20">
        <f t="shared" si="0"/>
        <v>10.085057799834367</v>
      </c>
      <c r="AD20">
        <f t="shared" si="1"/>
        <v>640.19596401144702</v>
      </c>
      <c r="AE20">
        <f>'IDT-1'!F20</f>
        <v>0</v>
      </c>
      <c r="AF20" s="24"/>
      <c r="AG20">
        <f t="shared" si="2"/>
        <v>640.19596401144702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8.0641200000000008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55.08740972352831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593.73614984952633</v>
      </c>
      <c r="P21" s="36">
        <v>74.786271499077714</v>
      </c>
      <c r="Q21" s="36">
        <v>26.64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163.81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-35.1</v>
      </c>
      <c r="AA21" s="75">
        <f>STOA!J21</f>
        <v>5.52</v>
      </c>
      <c r="AB21" s="75">
        <f>-STOA!P21</f>
        <v>-200</v>
      </c>
      <c r="AC21">
        <f t="shared" si="0"/>
        <v>10.105682363673115</v>
      </c>
      <c r="AD21">
        <f t="shared" si="1"/>
        <v>644.43826870845908</v>
      </c>
      <c r="AE21">
        <f>'IDT-1'!F21</f>
        <v>0</v>
      </c>
      <c r="AF21" s="24"/>
      <c r="AG21">
        <f t="shared" si="2"/>
        <v>644.43826870845908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-38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8.0641200000000008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55.08740972352831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593.14532997051731</v>
      </c>
      <c r="P22" s="36">
        <v>74.779999999999987</v>
      </c>
      <c r="Q22" s="36">
        <v>26.64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163.48000000000002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-27.1</v>
      </c>
      <c r="AA22" s="75">
        <f>STOA!J22</f>
        <v>5.52</v>
      </c>
      <c r="AB22" s="75">
        <f>-STOA!P22</f>
        <v>-200</v>
      </c>
      <c r="AC22">
        <f t="shared" si="0"/>
        <v>9.9962409033985189</v>
      </c>
      <c r="AD22">
        <f t="shared" si="1"/>
        <v>655.62061879064709</v>
      </c>
      <c r="AE22">
        <f>'IDT-1'!F22</f>
        <v>0</v>
      </c>
      <c r="AF22" s="24"/>
      <c r="AG22">
        <f t="shared" si="2"/>
        <v>655.62061879064709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-34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8.0641200000000008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55.08740972352831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598.35410252622842</v>
      </c>
      <c r="P23" s="36">
        <v>74.78</v>
      </c>
      <c r="Q23" s="36">
        <v>26.63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160.61000000000001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-9.8000000000000007</v>
      </c>
      <c r="AA23" s="75">
        <f>STOA!J23</f>
        <v>5.42</v>
      </c>
      <c r="AB23" s="75">
        <f>-STOA!P23</f>
        <v>-200</v>
      </c>
      <c r="AC23">
        <f t="shared" si="0"/>
        <v>9.8938250374005765</v>
      </c>
      <c r="AD23">
        <f t="shared" si="1"/>
        <v>672.25180721235608</v>
      </c>
      <c r="AE23">
        <f>'IDT-1'!F23</f>
        <v>0</v>
      </c>
      <c r="AF23" s="24"/>
      <c r="AG23">
        <f t="shared" si="2"/>
        <v>672.25180721235608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8.0641200000000008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55.08740972352831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618.52934564215821</v>
      </c>
      <c r="P24" s="36">
        <v>74.78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160.27000000000004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5.42</v>
      </c>
      <c r="AB24" s="75">
        <f>-STOA!P24</f>
        <v>-200</v>
      </c>
      <c r="AC24">
        <f t="shared" si="0"/>
        <v>10.028250680219809</v>
      </c>
      <c r="AD24">
        <f t="shared" si="1"/>
        <v>695.75262468546669</v>
      </c>
      <c r="AE24">
        <f>'IDT-1'!F24</f>
        <v>0</v>
      </c>
      <c r="AF24" s="24"/>
      <c r="AG24">
        <f t="shared" si="2"/>
        <v>695.75262468546669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-43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8.0641200000000008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55.08740972352831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638.7694781570342</v>
      </c>
      <c r="P25" s="36">
        <v>74.78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160.10000000000002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5.42</v>
      </c>
      <c r="AB25" s="75">
        <f>-STOA!P25</f>
        <v>-200</v>
      </c>
      <c r="AC25">
        <f t="shared" si="0"/>
        <v>10.129070531545656</v>
      </c>
      <c r="AD25">
        <f t="shared" si="1"/>
        <v>723.7219373490168</v>
      </c>
      <c r="AE25">
        <f>'IDT-1'!F25</f>
        <v>0</v>
      </c>
      <c r="AF25" s="24"/>
      <c r="AG25">
        <f t="shared" si="2"/>
        <v>723.7219373490168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8.0641200000000008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55.08740972352831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689.36669351386206</v>
      </c>
      <c r="P26" s="36">
        <v>74.78</v>
      </c>
      <c r="Q26" s="36">
        <v>26.64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159.77000000000004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5.42</v>
      </c>
      <c r="AB26" s="75">
        <f>-STOA!P26</f>
        <v>-200</v>
      </c>
      <c r="AC26">
        <f t="shared" si="0"/>
        <v>10.73776461049057</v>
      </c>
      <c r="AD26">
        <f t="shared" si="1"/>
        <v>751.39045862689989</v>
      </c>
      <c r="AE26">
        <f>'IDT-1'!F26</f>
        <v>0</v>
      </c>
      <c r="AF26" s="24"/>
      <c r="AG26">
        <f t="shared" si="2"/>
        <v>751.39045862689989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-57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8.0641200000000008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715.29920219114706</v>
      </c>
      <c r="P27" s="36">
        <v>48.13000000000001</v>
      </c>
      <c r="Q27" s="36">
        <v>7.7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141.1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-39.200000000000003</v>
      </c>
      <c r="AA27" s="75">
        <f>STOA!J27</f>
        <v>5.33</v>
      </c>
      <c r="AB27" s="75">
        <f>-STOA!P27</f>
        <v>-100</v>
      </c>
      <c r="AC27">
        <f t="shared" si="0"/>
        <v>9.6624404243564221</v>
      </c>
      <c r="AD27">
        <f t="shared" si="1"/>
        <v>792.7608817667907</v>
      </c>
      <c r="AE27">
        <f>'IDT-1'!F27</f>
        <v>0</v>
      </c>
      <c r="AF27" s="24"/>
      <c r="AG27">
        <f t="shared" si="2"/>
        <v>792.7608817667907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-34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8.0641200000000008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823.29730873852861</v>
      </c>
      <c r="P28" s="36">
        <v>48.13000000000001</v>
      </c>
      <c r="Q28" s="36">
        <v>7.7</v>
      </c>
      <c r="R28" s="38">
        <v>0.73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140.76999999999998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-36.4</v>
      </c>
      <c r="AA28" s="75">
        <f>STOA!J28</f>
        <v>5.33</v>
      </c>
      <c r="AB28" s="75">
        <f>-STOA!P28</f>
        <v>-100</v>
      </c>
      <c r="AC28">
        <f t="shared" si="0"/>
        <v>11.167659791641638</v>
      </c>
      <c r="AD28">
        <f t="shared" si="1"/>
        <v>829.45376894688684</v>
      </c>
      <c r="AE28">
        <f>'IDT-1'!F28</f>
        <v>0</v>
      </c>
      <c r="AF28" s="24"/>
      <c r="AG28">
        <f t="shared" si="2"/>
        <v>829.45376894688684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-107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8.0641200000000008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938.6094142076779</v>
      </c>
      <c r="P29" s="36">
        <v>74.78</v>
      </c>
      <c r="Q29" s="36">
        <v>26.64</v>
      </c>
      <c r="R29" s="38">
        <v>3.6199999999999992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160.02087200000005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-322.8</v>
      </c>
      <c r="AA29" s="75">
        <f>STOA!J29</f>
        <v>5.33</v>
      </c>
      <c r="AB29" s="75">
        <f>-STOA!P29</f>
        <v>-100</v>
      </c>
      <c r="AC29">
        <f t="shared" si="0"/>
        <v>14.543306498227592</v>
      </c>
      <c r="AD29">
        <f t="shared" si="1"/>
        <v>867.6210997094505</v>
      </c>
      <c r="AE29">
        <f>'IDT-1'!F29</f>
        <v>0</v>
      </c>
      <c r="AF29" s="24"/>
      <c r="AG29">
        <f t="shared" si="2"/>
        <v>867.6210997094505</v>
      </c>
      <c r="AI29" s="34">
        <f>PXIL!J29</f>
        <v>0</v>
      </c>
      <c r="AJ29" s="34">
        <f>PXIL!P29</f>
        <v>0</v>
      </c>
      <c r="AK29" s="34">
        <f>RTM_IEX!J29</f>
        <v>18.29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8.0641200000000008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938.53335340358876</v>
      </c>
      <c r="P30" s="36">
        <v>74.78</v>
      </c>
      <c r="Q30" s="36">
        <v>26.64</v>
      </c>
      <c r="R30" s="38">
        <v>9.0599999999999987</v>
      </c>
      <c r="S30" s="38">
        <v>0</v>
      </c>
      <c r="T30" s="37">
        <f>SUMPRODUCT(LTA!J30:AN30,LTA!J$101:AN$101,LTA!J$105:AN$105)</f>
        <v>0.04</v>
      </c>
      <c r="U30" s="37">
        <f>SUMPRODUCT(LTA!J30:AN30,LTA!J$102:AN$102,LTA!J$105:AN$105)</f>
        <v>163.75538200000005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-314.10000000000002</v>
      </c>
      <c r="AA30" s="75">
        <f>STOA!J30</f>
        <v>5.33</v>
      </c>
      <c r="AB30" s="75">
        <f>-STOA!P30</f>
        <v>-100</v>
      </c>
      <c r="AC30">
        <f t="shared" si="0"/>
        <v>14.756622399266709</v>
      </c>
      <c r="AD30">
        <f t="shared" si="1"/>
        <v>910.27623300432231</v>
      </c>
      <c r="AE30">
        <f>'IDT-1'!F30</f>
        <v>0</v>
      </c>
      <c r="AF30" s="24"/>
      <c r="AG30">
        <f t="shared" si="2"/>
        <v>910.27623300432231</v>
      </c>
      <c r="AI30" s="34">
        <f>PXIL!J30</f>
        <v>0</v>
      </c>
      <c r="AJ30" s="34">
        <f>PXIL!P30</f>
        <v>0</v>
      </c>
      <c r="AK30" s="34">
        <f>RTM_IEX!J30</f>
        <v>43.32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8.0641200000000008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939.3857814074729</v>
      </c>
      <c r="P31" s="36">
        <v>74.78</v>
      </c>
      <c r="Q31" s="36">
        <v>26.64</v>
      </c>
      <c r="R31" s="38">
        <v>15.569999999999997</v>
      </c>
      <c r="S31" s="38">
        <v>0</v>
      </c>
      <c r="T31" s="37">
        <f>SUMPRODUCT(LTA!J31:AN31,LTA!J$101:AN$101,LTA!J$105:AN$105)</f>
        <v>2.2200000000000002</v>
      </c>
      <c r="U31" s="37">
        <f>SUMPRODUCT(LTA!J31:AN31,LTA!J$102:AN$102,LTA!J$105:AN$105)</f>
        <v>167.84574100000003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-267.3</v>
      </c>
      <c r="AA31" s="75">
        <f>STOA!J31</f>
        <v>5.24</v>
      </c>
      <c r="AB31" s="75">
        <f>-STOA!P31</f>
        <v>-100</v>
      </c>
      <c r="AC31">
        <f t="shared" si="0"/>
        <v>14.271743628574528</v>
      </c>
      <c r="AD31">
        <f t="shared" si="1"/>
        <v>947.03389877889867</v>
      </c>
      <c r="AE31">
        <f>'IDT-1'!F31</f>
        <v>0</v>
      </c>
      <c r="AF31" s="24"/>
      <c r="AG31">
        <f t="shared" si="2"/>
        <v>947.03389877889867</v>
      </c>
      <c r="AI31" s="34">
        <f>PXIL!J31</f>
        <v>0</v>
      </c>
      <c r="AJ31" s="34">
        <f>PXIL!P31</f>
        <v>0</v>
      </c>
      <c r="AK31" s="34">
        <f>RTM_IEX!J31</f>
        <v>19.25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8.0641200000000008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940.22568973841237</v>
      </c>
      <c r="P32" s="36">
        <v>74.78</v>
      </c>
      <c r="Q32" s="36">
        <v>26.64</v>
      </c>
      <c r="R32" s="38">
        <v>16.7</v>
      </c>
      <c r="S32" s="38">
        <v>0</v>
      </c>
      <c r="T32" s="37">
        <f>SUMPRODUCT(LTA!J32:AN32,LTA!J$101:AN$101,LTA!J$105:AN$105)</f>
        <v>6.64</v>
      </c>
      <c r="U32" s="37">
        <f>SUMPRODUCT(LTA!J32:AN32,LTA!J$102:AN$102,LTA!J$105:AN$105)</f>
        <v>172.21408500000001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-251.7</v>
      </c>
      <c r="AA32" s="75">
        <f>STOA!J32</f>
        <v>5.24</v>
      </c>
      <c r="AB32" s="75">
        <f>-STOA!P32</f>
        <v>-100</v>
      </c>
      <c r="AC32">
        <f t="shared" si="0"/>
        <v>14.229962887646151</v>
      </c>
      <c r="AD32">
        <f t="shared" si="1"/>
        <v>973.4339318507665</v>
      </c>
      <c r="AE32">
        <f>'IDT-1'!F32</f>
        <v>0</v>
      </c>
      <c r="AF32" s="24"/>
      <c r="AG32">
        <f t="shared" si="2"/>
        <v>973.4339318507665</v>
      </c>
      <c r="AI32" s="34">
        <f>PXIL!J32</f>
        <v>0</v>
      </c>
      <c r="AJ32" s="34">
        <f>PXIL!P32</f>
        <v>0</v>
      </c>
      <c r="AK32" s="34">
        <f>RTM_IEX!J32</f>
        <v>19.25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8.0641200000000008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939.0901223284402</v>
      </c>
      <c r="P33" s="36">
        <v>74.78</v>
      </c>
      <c r="Q33" s="36">
        <v>26.64</v>
      </c>
      <c r="R33" s="38">
        <v>16.7</v>
      </c>
      <c r="S33" s="38">
        <v>0</v>
      </c>
      <c r="T33" s="37">
        <f>SUMPRODUCT(LTA!J33:AN33,LTA!J$101:AN$101,LTA!J$105:AN$105)</f>
        <v>10.34</v>
      </c>
      <c r="U33" s="37">
        <f>SUMPRODUCT(LTA!J33:AN33,LTA!J$102:AN$102,LTA!J$105:AN$105)</f>
        <v>177.78813200000002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-237.9</v>
      </c>
      <c r="AA33" s="75">
        <f>STOA!J33</f>
        <v>5.24</v>
      </c>
      <c r="AB33" s="75">
        <f>-STOA!P33</f>
        <v>-100</v>
      </c>
      <c r="AC33">
        <f t="shared" si="0"/>
        <v>14.343208139598914</v>
      </c>
      <c r="AD33">
        <f t="shared" si="1"/>
        <v>1014.5191661888413</v>
      </c>
      <c r="AE33">
        <f>'IDT-1'!F33</f>
        <v>0</v>
      </c>
      <c r="AF33" s="24"/>
      <c r="AG33">
        <f t="shared" si="2"/>
        <v>1014.5191661888413</v>
      </c>
      <c r="AI33" s="34">
        <f>PXIL!J33</f>
        <v>0</v>
      </c>
      <c r="AJ33" s="34">
        <f>PXIL!P33</f>
        <v>0</v>
      </c>
      <c r="AK33" s="34">
        <f>RTM_IEX!J33</f>
        <v>38.51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8.0641200000000008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915.54844622885719</v>
      </c>
      <c r="P34" s="36">
        <v>74.78</v>
      </c>
      <c r="Q34" s="36">
        <v>26.64</v>
      </c>
      <c r="R34" s="38">
        <v>16.699999999999996</v>
      </c>
      <c r="S34" s="38">
        <v>0</v>
      </c>
      <c r="T34" s="37">
        <f>SUMPRODUCT(LTA!J34:AN34,LTA!J$101:AN$101,LTA!J$105:AN$105)</f>
        <v>22.3</v>
      </c>
      <c r="U34" s="37">
        <f>SUMPRODUCT(LTA!J34:AN34,LTA!J$102:AN$102,LTA!J$105:AN$105)</f>
        <v>184.33574600000003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-171.72</v>
      </c>
      <c r="AA34" s="75">
        <f>STOA!J34</f>
        <v>5.24</v>
      </c>
      <c r="AB34" s="75">
        <f>-STOA!P34</f>
        <v>-100</v>
      </c>
      <c r="AC34">
        <f t="shared" si="0"/>
        <v>13.416816799729258</v>
      </c>
      <c r="AD34">
        <f t="shared" si="1"/>
        <v>1038.0814954291279</v>
      </c>
      <c r="AE34">
        <f>'IDT-1'!F34</f>
        <v>-9.8030000000000008</v>
      </c>
      <c r="AF34" s="24"/>
      <c r="AG34">
        <f t="shared" si="2"/>
        <v>1028.2784954291278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8.0641200000000008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798.3584637630313</v>
      </c>
      <c r="P35" s="36">
        <v>48.13000000000001</v>
      </c>
      <c r="Q35" s="36">
        <v>7.7</v>
      </c>
      <c r="R35" s="38">
        <v>16.7</v>
      </c>
      <c r="S35" s="38">
        <v>0</v>
      </c>
      <c r="T35" s="37">
        <f>SUMPRODUCT(LTA!J35:AN35,LTA!J$101:AN$101,LTA!J$105:AN$105)</f>
        <v>34.33</v>
      </c>
      <c r="U35" s="37">
        <f>SUMPRODUCT(LTA!J35:AN35,LTA!J$102:AN$102,LTA!J$105:AN$105)</f>
        <v>191.75200000000001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5.24</v>
      </c>
      <c r="AB35" s="75">
        <f>-STOA!P35</f>
        <v>-100</v>
      </c>
      <c r="AC35">
        <f t="shared" si="0"/>
        <v>10.593422276098369</v>
      </c>
      <c r="AD35">
        <f t="shared" si="1"/>
        <v>1049.681161486933</v>
      </c>
      <c r="AE35">
        <f>'IDT-1'!F35</f>
        <v>-12.109</v>
      </c>
      <c r="AF35" s="24"/>
      <c r="AG35">
        <f t="shared" si="2"/>
        <v>1037.5721614869331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8.0641200000000008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727.42701879982428</v>
      </c>
      <c r="P36" s="36">
        <v>74.78</v>
      </c>
      <c r="Q36" s="36">
        <v>26.64</v>
      </c>
      <c r="R36" s="38">
        <v>16.7</v>
      </c>
      <c r="S36" s="38">
        <v>0</v>
      </c>
      <c r="T36" s="37">
        <f>SUMPRODUCT(LTA!J36:AN36,LTA!J$101:AN$101,LTA!J$105:AN$105)</f>
        <v>44.78</v>
      </c>
      <c r="U36" s="37">
        <f>SUMPRODUCT(LTA!J36:AN36,LTA!J$102:AN$102,LTA!J$105:AN$105)</f>
        <v>199.80369000000002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5.24</v>
      </c>
      <c r="AB36" s="75">
        <f>-STOA!P36</f>
        <v>-100</v>
      </c>
      <c r="AC36">
        <f t="shared" si="0"/>
        <v>10.53596833440743</v>
      </c>
      <c r="AD36">
        <f t="shared" si="1"/>
        <v>1042.8988604654169</v>
      </c>
      <c r="AE36">
        <f>'IDT-1'!F36</f>
        <v>0</v>
      </c>
      <c r="AF36" s="24"/>
      <c r="AG36">
        <f t="shared" si="2"/>
        <v>1042.8988604654169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8.0641200000000008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683.87026280503062</v>
      </c>
      <c r="P37" s="36">
        <v>74.78</v>
      </c>
      <c r="Q37" s="36">
        <v>26.64</v>
      </c>
      <c r="R37" s="38">
        <v>18.2</v>
      </c>
      <c r="S37" s="38">
        <v>0</v>
      </c>
      <c r="T37" s="37">
        <f>SUMPRODUCT(LTA!J37:AN37,LTA!J$101:AN$101,LTA!J$105:AN$105)</f>
        <v>55.21</v>
      </c>
      <c r="U37" s="37">
        <f>SUMPRODUCT(LTA!J37:AN37,LTA!J$102:AN$102,LTA!J$105:AN$105)</f>
        <v>208.210307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5.24</v>
      </c>
      <c r="AB37" s="75">
        <f>-STOA!P37</f>
        <v>-100</v>
      </c>
      <c r="AC37">
        <f t="shared" si="0"/>
        <v>10.502619166851165</v>
      </c>
      <c r="AD37">
        <f t="shared" si="1"/>
        <v>1038.9620706381795</v>
      </c>
      <c r="AE37">
        <f>'IDT-1'!F37</f>
        <v>0</v>
      </c>
      <c r="AF37" s="24"/>
      <c r="AG37">
        <f t="shared" si="2"/>
        <v>1038.9620706381795</v>
      </c>
      <c r="AI37" s="34">
        <f>PXIL!J37</f>
        <v>0</v>
      </c>
      <c r="AJ37" s="34">
        <f>PXIL!P37</f>
        <v>0</v>
      </c>
      <c r="AK37" s="34">
        <f>RTM_IEX!J37</f>
        <v>19.25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8.0641200000000008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658.55748479499528</v>
      </c>
      <c r="P38" s="36">
        <v>74.78</v>
      </c>
      <c r="Q38" s="36">
        <v>26.64</v>
      </c>
      <c r="R38" s="38">
        <v>18.2</v>
      </c>
      <c r="S38" s="38">
        <v>0</v>
      </c>
      <c r="T38" s="37">
        <f>SUMPRODUCT(LTA!J38:AN38,LTA!J$101:AN$101,LTA!J$105:AN$105)</f>
        <v>64.540000000000006</v>
      </c>
      <c r="U38" s="37">
        <f>SUMPRODUCT(LTA!J38:AN38,LTA!J$102:AN$102,LTA!J$105:AN$105)</f>
        <v>215.74253100000001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5.24</v>
      </c>
      <c r="AB38" s="75">
        <f>-STOA!P38</f>
        <v>-100</v>
      </c>
      <c r="AC38">
        <f t="shared" si="0"/>
        <v>10.431634513166868</v>
      </c>
      <c r="AD38">
        <f t="shared" si="1"/>
        <v>1030.5825012818284</v>
      </c>
      <c r="AE38">
        <f>'IDT-1'!F38</f>
        <v>0</v>
      </c>
      <c r="AF38" s="24"/>
      <c r="AG38">
        <f t="shared" si="2"/>
        <v>1030.5825012818284</v>
      </c>
      <c r="AI38" s="34">
        <f>PXIL!J38</f>
        <v>0</v>
      </c>
      <c r="AJ38" s="34">
        <f>PXIL!P38</f>
        <v>0</v>
      </c>
      <c r="AK38" s="34">
        <f>RTM_IEX!J38</f>
        <v>19.25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8.0641200000000008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643.949916081325</v>
      </c>
      <c r="P39" s="36">
        <v>74.78</v>
      </c>
      <c r="Q39" s="36">
        <v>26.64</v>
      </c>
      <c r="R39" s="38">
        <v>18.2</v>
      </c>
      <c r="S39" s="38">
        <v>0</v>
      </c>
      <c r="T39" s="37">
        <f>SUMPRODUCT(LTA!J39:AN39,LTA!J$101:AN$101,LTA!J$105:AN$105)</f>
        <v>71.92</v>
      </c>
      <c r="U39" s="37">
        <f>SUMPRODUCT(LTA!J39:AN39,LTA!J$102:AN$102,LTA!J$105:AN$105)</f>
        <v>230.339699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5.15</v>
      </c>
      <c r="AB39" s="75">
        <f>-STOA!P39</f>
        <v>-100</v>
      </c>
      <c r="AC39">
        <f t="shared" si="0"/>
        <v>10.686823147172037</v>
      </c>
      <c r="AD39">
        <f t="shared" si="1"/>
        <v>1060.7069119341529</v>
      </c>
      <c r="AE39">
        <f>'IDT-1'!F39</f>
        <v>0</v>
      </c>
      <c r="AF39" s="24"/>
      <c r="AG39">
        <f t="shared" si="2"/>
        <v>1060.7069119341529</v>
      </c>
      <c r="AI39" s="34">
        <f>PXIL!J39</f>
        <v>0</v>
      </c>
      <c r="AJ39" s="34">
        <f>PXIL!P39</f>
        <v>0</v>
      </c>
      <c r="AK39" s="34">
        <f>RTM_IEX!J39</f>
        <v>42.35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8.0641200000000008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678.56372579467325</v>
      </c>
      <c r="P40" s="36">
        <v>74.78</v>
      </c>
      <c r="Q40" s="36">
        <v>26.64</v>
      </c>
      <c r="R40" s="38">
        <v>18.2</v>
      </c>
      <c r="S40" s="38">
        <v>0</v>
      </c>
      <c r="T40" s="37">
        <f>SUMPRODUCT(LTA!J40:AN40,LTA!J$101:AN$101,LTA!J$105:AN$105)</f>
        <v>80.19</v>
      </c>
      <c r="U40" s="37">
        <f>SUMPRODUCT(LTA!J40:AN40,LTA!J$102:AN$102,LTA!J$105:AN$105)</f>
        <v>238.96379200000001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5.15</v>
      </c>
      <c r="AB40" s="75">
        <f>-STOA!P40</f>
        <v>-100</v>
      </c>
      <c r="AC40">
        <f t="shared" si="0"/>
        <v>11.079085529964162</v>
      </c>
      <c r="AD40">
        <f t="shared" si="1"/>
        <v>1107.012552264709</v>
      </c>
      <c r="AE40">
        <f>'IDT-1'!F40</f>
        <v>0</v>
      </c>
      <c r="AF40" s="24"/>
      <c r="AG40">
        <f t="shared" si="2"/>
        <v>1107.012552264709</v>
      </c>
      <c r="AI40" s="34">
        <f>PXIL!J40</f>
        <v>0</v>
      </c>
      <c r="AJ40" s="34">
        <f>PXIL!P40</f>
        <v>0</v>
      </c>
      <c r="AK40" s="34">
        <f>RTM_IEX!J40</f>
        <v>37.54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8.0641200000000008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693.00282708545615</v>
      </c>
      <c r="P41" s="36">
        <v>74.78</v>
      </c>
      <c r="Q41" s="36">
        <v>26.64</v>
      </c>
      <c r="R41" s="38">
        <v>18.199999999999996</v>
      </c>
      <c r="S41" s="38">
        <v>0</v>
      </c>
      <c r="T41" s="37">
        <f>SUMPRODUCT(LTA!J41:AN41,LTA!J$101:AN$101,LTA!J$105:AN$105)</f>
        <v>88.35</v>
      </c>
      <c r="U41" s="37">
        <f>SUMPRODUCT(LTA!J41:AN41,LTA!J$102:AN$102,LTA!J$105:AN$105)</f>
        <v>246.51752200000001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5.15</v>
      </c>
      <c r="AB41" s="75">
        <f>-STOA!P41</f>
        <v>-100</v>
      </c>
      <c r="AC41">
        <f t="shared" si="0"/>
        <v>11.267689312806739</v>
      </c>
      <c r="AD41">
        <f t="shared" si="1"/>
        <v>1129.2767797726494</v>
      </c>
      <c r="AE41">
        <f>'IDT-1'!F41</f>
        <v>0</v>
      </c>
      <c r="AF41" s="24"/>
      <c r="AG41">
        <f t="shared" si="2"/>
        <v>1129.2767797726494</v>
      </c>
      <c r="AI41" s="34">
        <f>PXIL!J41</f>
        <v>0</v>
      </c>
      <c r="AJ41" s="34">
        <f>PXIL!P41</f>
        <v>0</v>
      </c>
      <c r="AK41" s="34">
        <f>RTM_IEX!J41</f>
        <v>29.84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8.0641200000000008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699.67289097524213</v>
      </c>
      <c r="P42" s="36">
        <v>74.78</v>
      </c>
      <c r="Q42" s="36">
        <v>26.64</v>
      </c>
      <c r="R42" s="38">
        <v>18.199999999999996</v>
      </c>
      <c r="S42" s="38">
        <v>0</v>
      </c>
      <c r="T42" s="37">
        <f>SUMPRODUCT(LTA!J42:AN42,LTA!J$101:AN$101,LTA!J$105:AN$105)</f>
        <v>97.39</v>
      </c>
      <c r="U42" s="37">
        <f>SUMPRODUCT(LTA!J42:AN42,LTA!J$102:AN$102,LTA!J$105:AN$105)</f>
        <v>253.30753899999999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5.15</v>
      </c>
      <c r="AB42" s="75">
        <f>-STOA!P42</f>
        <v>-100</v>
      </c>
      <c r="AC42">
        <f t="shared" si="0"/>
        <v>11.40813799228094</v>
      </c>
      <c r="AD42">
        <f t="shared" si="1"/>
        <v>1145.8564119829612</v>
      </c>
      <c r="AE42">
        <f>'IDT-1'!F42</f>
        <v>0</v>
      </c>
      <c r="AF42" s="24"/>
      <c r="AG42">
        <f t="shared" si="2"/>
        <v>1145.8564119829612</v>
      </c>
      <c r="AI42" s="34">
        <f>PXIL!J42</f>
        <v>0</v>
      </c>
      <c r="AJ42" s="34">
        <f>PXIL!P42</f>
        <v>0</v>
      </c>
      <c r="AK42" s="34">
        <f>RTM_IEX!J42</f>
        <v>24.06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8.0641200000000008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699.84642709285129</v>
      </c>
      <c r="P43" s="36">
        <v>74.78</v>
      </c>
      <c r="Q43" s="36">
        <v>26.63</v>
      </c>
      <c r="R43" s="38">
        <v>18.199999999999996</v>
      </c>
      <c r="S43" s="38">
        <v>0</v>
      </c>
      <c r="T43" s="37">
        <f>SUMPRODUCT(LTA!J43:AN43,LTA!J$101:AN$101,LTA!J$105:AN$105)</f>
        <v>104.39</v>
      </c>
      <c r="U43" s="37">
        <f>SUMPRODUCT(LTA!J43:AN43,LTA!J$102:AN$102,LTA!J$105:AN$105)</f>
        <v>257.13333399999999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5.15</v>
      </c>
      <c r="AB43" s="75">
        <f>-STOA!P43</f>
        <v>-100</v>
      </c>
      <c r="AC43">
        <f t="shared" si="0"/>
        <v>11.451980373668858</v>
      </c>
      <c r="AD43">
        <f t="shared" si="1"/>
        <v>1151.0319007191824</v>
      </c>
      <c r="AE43">
        <f>'IDT-1'!F43</f>
        <v>0</v>
      </c>
      <c r="AF43" s="24"/>
      <c r="AG43">
        <f t="shared" si="2"/>
        <v>1151.0319007191824</v>
      </c>
      <c r="AI43" s="34">
        <f>PXIL!J43</f>
        <v>0</v>
      </c>
      <c r="AJ43" s="34">
        <f>PXIL!P43</f>
        <v>0</v>
      </c>
      <c r="AK43" s="34">
        <f>RTM_IEX!J43</f>
        <v>18.29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8.0641200000000008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695.03367124823558</v>
      </c>
      <c r="P44" s="36">
        <v>74.78</v>
      </c>
      <c r="Q44" s="36">
        <v>26.63</v>
      </c>
      <c r="R44" s="38">
        <v>18.199999999999996</v>
      </c>
      <c r="S44" s="38">
        <v>0</v>
      </c>
      <c r="T44" s="37">
        <f>SUMPRODUCT(LTA!J44:AN44,LTA!J$101:AN$101,LTA!J$105:AN$105)</f>
        <v>106.23</v>
      </c>
      <c r="U44" s="37">
        <f>SUMPRODUCT(LTA!J44:AN44,LTA!J$102:AN$102,LTA!J$105:AN$105)</f>
        <v>263.36245399999996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5.15</v>
      </c>
      <c r="AB44" s="75">
        <f>-STOA!P44</f>
        <v>-100</v>
      </c>
      <c r="AC44">
        <f t="shared" si="0"/>
        <v>11.487397832574086</v>
      </c>
      <c r="AD44">
        <f t="shared" si="1"/>
        <v>1155.2128474156616</v>
      </c>
      <c r="AE44">
        <f>'IDT-1'!F44</f>
        <v>0</v>
      </c>
      <c r="AF44" s="24"/>
      <c r="AG44">
        <f t="shared" si="2"/>
        <v>1155.2128474156616</v>
      </c>
      <c r="AI44" s="34">
        <f>PXIL!J44</f>
        <v>0</v>
      </c>
      <c r="AJ44" s="34">
        <f>PXIL!P44</f>
        <v>0</v>
      </c>
      <c r="AK44" s="34">
        <f>RTM_IEX!J44</f>
        <v>19.25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8.0641200000000008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687.29882293962589</v>
      </c>
      <c r="P45" s="36">
        <v>74.78</v>
      </c>
      <c r="Q45" s="36">
        <v>26.63</v>
      </c>
      <c r="R45" s="38">
        <v>18.199999999999996</v>
      </c>
      <c r="S45" s="38">
        <v>0</v>
      </c>
      <c r="T45" s="37">
        <f>SUMPRODUCT(LTA!J45:AN45,LTA!J$101:AN$101,LTA!J$105:AN$105)</f>
        <v>108.99</v>
      </c>
      <c r="U45" s="37">
        <f>SUMPRODUCT(LTA!J45:AN45,LTA!J$102:AN$102,LTA!J$105:AN$105)</f>
        <v>275.11991799999998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5.15</v>
      </c>
      <c r="AB45" s="75">
        <f>-STOA!P45</f>
        <v>-100</v>
      </c>
      <c r="AC45">
        <f t="shared" si="0"/>
        <v>11.592923804381764</v>
      </c>
      <c r="AD45">
        <f t="shared" si="1"/>
        <v>1167.669937135244</v>
      </c>
      <c r="AE45">
        <f>'IDT-1'!F45</f>
        <v>0</v>
      </c>
      <c r="AF45" s="24"/>
      <c r="AG45">
        <f t="shared" si="2"/>
        <v>1167.669937135244</v>
      </c>
      <c r="AI45" s="34">
        <f>PXIL!J45</f>
        <v>0</v>
      </c>
      <c r="AJ45" s="34">
        <f>PXIL!P45</f>
        <v>0</v>
      </c>
      <c r="AK45" s="34">
        <f>RTM_IEX!J45</f>
        <v>25.03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8.0641200000000008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677.67347214221661</v>
      </c>
      <c r="P46" s="36">
        <v>74.78</v>
      </c>
      <c r="Q46" s="36">
        <v>26.63</v>
      </c>
      <c r="R46" s="38">
        <v>18.2</v>
      </c>
      <c r="S46" s="38">
        <v>0</v>
      </c>
      <c r="T46" s="37">
        <f>SUMPRODUCT(LTA!J46:AN46,LTA!J$101:AN$101,LTA!J$105:AN$105)</f>
        <v>110.09</v>
      </c>
      <c r="U46" s="37">
        <f>SUMPRODUCT(LTA!J46:AN46,LTA!J$102:AN$102,LTA!J$105:AN$105)</f>
        <v>279.86962199999999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5.15</v>
      </c>
      <c r="AB46" s="75">
        <f>-STOA!P46</f>
        <v>-100</v>
      </c>
      <c r="AC46">
        <f t="shared" si="0"/>
        <v>11.504592371283529</v>
      </c>
      <c r="AD46">
        <f t="shared" si="1"/>
        <v>1157.2426217709333</v>
      </c>
      <c r="AE46">
        <f>'IDT-1'!F46</f>
        <v>0</v>
      </c>
      <c r="AF46" s="24"/>
      <c r="AG46">
        <f t="shared" si="2"/>
        <v>1157.2426217709333</v>
      </c>
      <c r="AI46" s="34">
        <f>PXIL!J46</f>
        <v>0</v>
      </c>
      <c r="AJ46" s="34">
        <f>PXIL!P46</f>
        <v>0</v>
      </c>
      <c r="AK46" s="34">
        <f>RTM_IEX!J46</f>
        <v>18.29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8.0641200000000008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628.47302674606351</v>
      </c>
      <c r="P47" s="36">
        <v>74.78</v>
      </c>
      <c r="Q47" s="36">
        <v>26.63</v>
      </c>
      <c r="R47" s="38">
        <v>18.2</v>
      </c>
      <c r="S47" s="38">
        <v>0</v>
      </c>
      <c r="T47" s="37">
        <f>SUMPRODUCT(LTA!J47:AN47,LTA!J$101:AN$101,LTA!J$105:AN$105)</f>
        <v>110.43</v>
      </c>
      <c r="U47" s="37">
        <f>SUMPRODUCT(LTA!J47:AN47,LTA!J$102:AN$102,LTA!J$105:AN$105)</f>
        <v>297.40471599999995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5.05</v>
      </c>
      <c r="AB47" s="75">
        <f>-STOA!P47</f>
        <v>-100</v>
      </c>
      <c r="AC47">
        <f t="shared" si="0"/>
        <v>11.086983419555841</v>
      </c>
      <c r="AD47">
        <f t="shared" si="1"/>
        <v>1107.9448793265078</v>
      </c>
      <c r="AE47">
        <f>'IDT-1'!F47</f>
        <v>0</v>
      </c>
      <c r="AF47" s="24"/>
      <c r="AG47">
        <f t="shared" si="2"/>
        <v>1107.9448793265078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8.0641200000000008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608.21780114818171</v>
      </c>
      <c r="P48" s="36">
        <v>74.78</v>
      </c>
      <c r="Q48" s="36">
        <v>26.63</v>
      </c>
      <c r="R48" s="38">
        <v>18.2</v>
      </c>
      <c r="S48" s="38">
        <v>0</v>
      </c>
      <c r="T48" s="37">
        <f>SUMPRODUCT(LTA!J48:AN48,LTA!J$101:AN$101,LTA!J$105:AN$105)</f>
        <v>110.43</v>
      </c>
      <c r="U48" s="37">
        <f>SUMPRODUCT(LTA!J48:AN48,LTA!J$102:AN$102,LTA!J$105:AN$105)</f>
        <v>307.63529599999998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5.05</v>
      </c>
      <c r="AB48" s="75">
        <f>-STOA!P48</f>
        <v>-100</v>
      </c>
      <c r="AC48">
        <f t="shared" si="0"/>
        <v>11.002776396533632</v>
      </c>
      <c r="AD48">
        <f t="shared" si="1"/>
        <v>1098.004440751648</v>
      </c>
      <c r="AE48">
        <f>'IDT-1'!F48</f>
        <v>0</v>
      </c>
      <c r="AF48" s="24"/>
      <c r="AG48">
        <f t="shared" si="2"/>
        <v>1098.004440751648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8.0641200000000008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586.11219616990525</v>
      </c>
      <c r="P49" s="36">
        <v>74.78</v>
      </c>
      <c r="Q49" s="36">
        <v>26.63</v>
      </c>
      <c r="R49" s="38">
        <v>18.2</v>
      </c>
      <c r="S49" s="38">
        <v>0</v>
      </c>
      <c r="T49" s="37">
        <f>SUMPRODUCT(LTA!J49:AN49,LTA!J$101:AN$101,LTA!J$105:AN$105)</f>
        <v>110.43</v>
      </c>
      <c r="U49" s="37">
        <f>SUMPRODUCT(LTA!J49:AN49,LTA!J$102:AN$102,LTA!J$105:AN$105)</f>
        <v>309.18497899999994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5.05</v>
      </c>
      <c r="AB49" s="75">
        <f>-STOA!P49</f>
        <v>-100</v>
      </c>
      <c r="AC49">
        <f t="shared" si="0"/>
        <v>10.951402651916109</v>
      </c>
      <c r="AD49">
        <f t="shared" si="1"/>
        <v>1091.9398925179889</v>
      </c>
      <c r="AE49">
        <f>'IDT-1'!F49</f>
        <v>0</v>
      </c>
      <c r="AF49" s="24"/>
      <c r="AG49">
        <f t="shared" si="2"/>
        <v>1091.9398925179889</v>
      </c>
      <c r="AI49" s="34">
        <f>PXIL!J49</f>
        <v>0</v>
      </c>
      <c r="AJ49" s="34">
        <f>PXIL!P49</f>
        <v>0</v>
      </c>
      <c r="AK49" s="34">
        <f>RTM_IEX!J49</f>
        <v>14.44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8.0641200000000008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573.59886227965092</v>
      </c>
      <c r="P50" s="36">
        <v>74.78</v>
      </c>
      <c r="Q50" s="36">
        <v>26.63</v>
      </c>
      <c r="R50" s="38">
        <v>18.2</v>
      </c>
      <c r="S50" s="38">
        <v>0</v>
      </c>
      <c r="T50" s="37">
        <f>SUMPRODUCT(LTA!J50:AN50,LTA!J$101:AN$101,LTA!J$105:AN$105)</f>
        <v>110.43</v>
      </c>
      <c r="U50" s="37">
        <f>SUMPRODUCT(LTA!J50:AN50,LTA!J$102:AN$102,LTA!J$105:AN$105)</f>
        <v>317.73174999999998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5.05</v>
      </c>
      <c r="AB50" s="75">
        <f>-STOA!P50</f>
        <v>-100</v>
      </c>
      <c r="AC50">
        <f t="shared" si="0"/>
        <v>10.837191523637975</v>
      </c>
      <c r="AD50">
        <f t="shared" si="1"/>
        <v>1078.4575407560128</v>
      </c>
      <c r="AE50">
        <f>'IDT-1'!F50</f>
        <v>0</v>
      </c>
      <c r="AF50" s="24"/>
      <c r="AG50">
        <f t="shared" si="2"/>
        <v>1078.4575407560128</v>
      </c>
      <c r="AI50" s="34">
        <f>PXIL!J50</f>
        <v>0</v>
      </c>
      <c r="AJ50" s="34">
        <f>PXIL!P50</f>
        <v>0</v>
      </c>
      <c r="AK50" s="34">
        <f>RTM_IEX!J50</f>
        <v>4.8099999999999996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8.0641200000000008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559.92986631255496</v>
      </c>
      <c r="P51" s="36">
        <v>74.78</v>
      </c>
      <c r="Q51" s="36">
        <v>26.63</v>
      </c>
      <c r="R51" s="38">
        <v>18.2</v>
      </c>
      <c r="S51" s="38">
        <v>0</v>
      </c>
      <c r="T51" s="37">
        <f>SUMPRODUCT(LTA!J51:AN51,LTA!J$101:AN$101,LTA!J$105:AN$105)</f>
        <v>110.43</v>
      </c>
      <c r="U51" s="37">
        <f>SUMPRODUCT(LTA!J51:AN51,LTA!J$102:AN$102,LTA!J$105:AN$105)</f>
        <v>319.268529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5.05</v>
      </c>
      <c r="AB51" s="75">
        <f>-STOA!P51</f>
        <v>-100</v>
      </c>
      <c r="AC51">
        <f t="shared" si="0"/>
        <v>10.719152901114368</v>
      </c>
      <c r="AD51">
        <f t="shared" si="1"/>
        <v>1064.5233624114408</v>
      </c>
      <c r="AE51">
        <f>'IDT-1'!F51</f>
        <v>0</v>
      </c>
      <c r="AF51" s="24"/>
      <c r="AG51">
        <f t="shared" si="2"/>
        <v>1064.5233624114408</v>
      </c>
      <c r="AI51" s="34">
        <f>PXIL!J51</f>
        <v>0</v>
      </c>
      <c r="AJ51" s="34">
        <f>PXIL!P51</f>
        <v>0</v>
      </c>
      <c r="AK51" s="34">
        <f>RTM_IEX!J51</f>
        <v>2.89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8.0641200000000008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559.92986631255496</v>
      </c>
      <c r="P52" s="36">
        <v>74.78</v>
      </c>
      <c r="Q52" s="36">
        <v>26.63</v>
      </c>
      <c r="R52" s="38">
        <v>18.2</v>
      </c>
      <c r="S52" s="38">
        <v>0</v>
      </c>
      <c r="T52" s="37">
        <f>SUMPRODUCT(LTA!J52:AN52,LTA!J$101:AN$101,LTA!J$105:AN$105)</f>
        <v>110.43</v>
      </c>
      <c r="U52" s="37">
        <f>SUMPRODUCT(LTA!J52:AN52,LTA!J$102:AN$102,LTA!J$105:AN$105)</f>
        <v>327.41624699999994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5.05</v>
      </c>
      <c r="AB52" s="75">
        <f>-STOA!P52</f>
        <v>-100</v>
      </c>
      <c r="AC52">
        <f t="shared" si="0"/>
        <v>10.966625517711705</v>
      </c>
      <c r="AD52">
        <f t="shared" si="1"/>
        <v>1045.5336077948432</v>
      </c>
      <c r="AE52">
        <f>'IDT-1'!F52</f>
        <v>0</v>
      </c>
      <c r="AF52" s="24"/>
      <c r="AG52">
        <f t="shared" si="2"/>
        <v>1045.5336077948432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-24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8.0641200000000008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566.17169426438363</v>
      </c>
      <c r="P53" s="36">
        <v>48.13</v>
      </c>
      <c r="Q53" s="36">
        <v>7.7</v>
      </c>
      <c r="R53" s="38">
        <v>18.2</v>
      </c>
      <c r="S53" s="38">
        <v>0</v>
      </c>
      <c r="T53" s="37">
        <f>SUMPRODUCT(LTA!J53:AN53,LTA!J$101:AN$101,LTA!J$105:AN$105)</f>
        <v>110.43</v>
      </c>
      <c r="U53" s="37">
        <f>SUMPRODUCT(LTA!J53:AN53,LTA!J$102:AN$102,LTA!J$105:AN$105)</f>
        <v>335.28170799999998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5.05</v>
      </c>
      <c r="AB53" s="75">
        <f>-STOA!P53</f>
        <v>-100</v>
      </c>
      <c r="AC53">
        <f t="shared" si="0"/>
        <v>10.555562959509729</v>
      </c>
      <c r="AD53">
        <f t="shared" si="1"/>
        <v>1045.211959304874</v>
      </c>
      <c r="AE53">
        <f>'IDT-1'!F53</f>
        <v>0</v>
      </c>
      <c r="AF53" s="24"/>
      <c r="AG53">
        <f t="shared" si="2"/>
        <v>1045.211959304874</v>
      </c>
      <c r="AI53" s="34">
        <f>PXIL!J53</f>
        <v>0</v>
      </c>
      <c r="AJ53" s="34">
        <f>PXIL!P53</f>
        <v>0</v>
      </c>
      <c r="AK53" s="34">
        <f>RTM_IEX!J53</f>
        <v>6.74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8.0641200000000008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566.1736137250283</v>
      </c>
      <c r="P54" s="36">
        <v>19.25</v>
      </c>
      <c r="Q54" s="36">
        <v>7.6999999999999984</v>
      </c>
      <c r="R54" s="38">
        <v>18.2</v>
      </c>
      <c r="S54" s="38">
        <v>0</v>
      </c>
      <c r="T54" s="37">
        <f>SUMPRODUCT(LTA!J54:AN54,LTA!J$101:AN$101,LTA!J$105:AN$105)</f>
        <v>110.43</v>
      </c>
      <c r="U54" s="37">
        <f>SUMPRODUCT(LTA!J54:AN54,LTA!J$102:AN$102,LTA!J$105:AN$105)</f>
        <v>335.32063999999997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5.05</v>
      </c>
      <c r="AB54" s="75">
        <f>-STOA!P54</f>
        <v>-100</v>
      </c>
      <c r="AC54">
        <f t="shared" si="0"/>
        <v>10.289038111779144</v>
      </c>
      <c r="AD54">
        <f t="shared" si="1"/>
        <v>1013.7493356132489</v>
      </c>
      <c r="AE54">
        <f>'IDT-1'!F54</f>
        <v>0</v>
      </c>
      <c r="AF54" s="24"/>
      <c r="AG54">
        <f t="shared" si="2"/>
        <v>1013.7493356132489</v>
      </c>
      <c r="AI54" s="34">
        <f>PXIL!J54</f>
        <v>0</v>
      </c>
      <c r="AJ54" s="34">
        <f>PXIL!P54</f>
        <v>0</v>
      </c>
      <c r="AK54" s="34">
        <f>RTM_IEX!J54</f>
        <v>3.85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8.0641200000000008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566.17298775982374</v>
      </c>
      <c r="P55" s="36">
        <v>19.251709439659002</v>
      </c>
      <c r="Q55" s="36">
        <v>7.6999999999999984</v>
      </c>
      <c r="R55" s="38">
        <v>18.2</v>
      </c>
      <c r="S55" s="38">
        <v>0</v>
      </c>
      <c r="T55" s="37">
        <f>SUMPRODUCT(LTA!J55:AN55,LTA!J$101:AN$101,LTA!J$105:AN$105)</f>
        <v>110.43</v>
      </c>
      <c r="U55" s="37">
        <f>SUMPRODUCT(LTA!J55:AN55,LTA!J$102:AN$102,LTA!J$105:AN$105)</f>
        <v>315.56345599999997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-54.9</v>
      </c>
      <c r="AA55" s="75">
        <f>STOA!J55</f>
        <v>4.97</v>
      </c>
      <c r="AB55" s="75">
        <f>-STOA!P55</f>
        <v>-100</v>
      </c>
      <c r="AC55">
        <f t="shared" si="0"/>
        <v>10.792333842757865</v>
      </c>
      <c r="AD55">
        <f t="shared" si="1"/>
        <v>906.65993935672486</v>
      </c>
      <c r="AE55">
        <f>'IDT-1'!F55</f>
        <v>0</v>
      </c>
      <c r="AF55" s="24"/>
      <c r="AG55">
        <f t="shared" si="2"/>
        <v>906.65993935672486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-28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8.0641200000000008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566.17522724677224</v>
      </c>
      <c r="P56" s="36">
        <v>19.251709439659002</v>
      </c>
      <c r="Q56" s="36">
        <v>7.6999999999999984</v>
      </c>
      <c r="R56" s="38">
        <v>18.2</v>
      </c>
      <c r="S56" s="38">
        <v>0</v>
      </c>
      <c r="T56" s="37">
        <f>SUMPRODUCT(LTA!J56:AN56,LTA!J$101:AN$101,LTA!J$105:AN$105)</f>
        <v>110.43</v>
      </c>
      <c r="U56" s="37">
        <f>SUMPRODUCT(LTA!J56:AN56,LTA!J$102:AN$102,LTA!J$105:AN$105)</f>
        <v>299.09255899999999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-87.1</v>
      </c>
      <c r="AA56" s="75">
        <f>STOA!J56</f>
        <v>4.97</v>
      </c>
      <c r="AB56" s="75">
        <f>-STOA!P56</f>
        <v>-100</v>
      </c>
      <c r="AC56">
        <f t="shared" si="0"/>
        <v>10.75734524389188</v>
      </c>
      <c r="AD56">
        <f t="shared" si="1"/>
        <v>878.02627044253938</v>
      </c>
      <c r="AE56">
        <f>'IDT-1'!F56</f>
        <v>0</v>
      </c>
      <c r="AF56" s="24"/>
      <c r="AG56">
        <f t="shared" si="2"/>
        <v>878.02627044253938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-8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8.0641200000000008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566.17522724677224</v>
      </c>
      <c r="P57" s="36">
        <v>19.251709439659002</v>
      </c>
      <c r="Q57" s="36">
        <v>7.6999999999999984</v>
      </c>
      <c r="R57" s="38">
        <v>19.2</v>
      </c>
      <c r="S57" s="38">
        <v>0</v>
      </c>
      <c r="T57" s="37">
        <f>SUMPRODUCT(LTA!J57:AN57,LTA!J$101:AN$101,LTA!J$105:AN$105)</f>
        <v>110.43</v>
      </c>
      <c r="U57" s="37">
        <f>SUMPRODUCT(LTA!J57:AN57,LTA!J$102:AN$102,LTA!J$105:AN$105)</f>
        <v>301.66207100000003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-65.8</v>
      </c>
      <c r="AA57" s="75">
        <f>STOA!J57</f>
        <v>4.97</v>
      </c>
      <c r="AB57" s="75">
        <f>-STOA!P57</f>
        <v>-100</v>
      </c>
      <c r="AC57">
        <f t="shared" si="0"/>
        <v>10.65235622335263</v>
      </c>
      <c r="AD57">
        <f t="shared" si="1"/>
        <v>924.48077146307878</v>
      </c>
      <c r="AE57">
        <f>'IDT-1'!F57</f>
        <v>0</v>
      </c>
      <c r="AF57" s="24"/>
      <c r="AG57">
        <f t="shared" si="2"/>
        <v>924.48077146307878</v>
      </c>
      <c r="AI57" s="34">
        <f>PXIL!J57</f>
        <v>0</v>
      </c>
      <c r="AJ57" s="34">
        <f>PXIL!P57</f>
        <v>0</v>
      </c>
      <c r="AK57" s="34">
        <f>RTM_IEX!J57</f>
        <v>13.48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8.0641200000000008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566.17522724677224</v>
      </c>
      <c r="P58" s="36">
        <v>19.251709439659002</v>
      </c>
      <c r="Q58" s="36">
        <v>7.6999999999999984</v>
      </c>
      <c r="R58" s="38">
        <v>19.2</v>
      </c>
      <c r="S58" s="38">
        <v>0</v>
      </c>
      <c r="T58" s="37">
        <f>SUMPRODUCT(LTA!J58:AN58,LTA!J$101:AN$101,LTA!J$105:AN$105)</f>
        <v>110.43</v>
      </c>
      <c r="U58" s="37">
        <f>SUMPRODUCT(LTA!J58:AN58,LTA!J$102:AN$102,LTA!J$105:AN$105)</f>
        <v>298.85896699999995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-54.6</v>
      </c>
      <c r="AA58" s="75">
        <f>STOA!J58</f>
        <v>4.97</v>
      </c>
      <c r="AB58" s="75">
        <f>-STOA!P58</f>
        <v>-100</v>
      </c>
      <c r="AC58">
        <f t="shared" si="0"/>
        <v>10.639017183233872</v>
      </c>
      <c r="AD58">
        <f t="shared" si="1"/>
        <v>945.40100650319755</v>
      </c>
      <c r="AE58">
        <f>'IDT-1'!F58</f>
        <v>0</v>
      </c>
      <c r="AF58" s="24"/>
      <c r="AG58">
        <f t="shared" si="2"/>
        <v>945.40100650319755</v>
      </c>
      <c r="AI58" s="34">
        <f>PXIL!J58</f>
        <v>0</v>
      </c>
      <c r="AJ58" s="34">
        <f>PXIL!P58</f>
        <v>0</v>
      </c>
      <c r="AK58" s="34">
        <f>RTM_IEX!J58</f>
        <v>25.99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8.0641200000000008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565.69008157810458</v>
      </c>
      <c r="P59" s="36">
        <v>19.251709439659002</v>
      </c>
      <c r="Q59" s="36">
        <v>7.6999999999999984</v>
      </c>
      <c r="R59" s="38">
        <v>19.2</v>
      </c>
      <c r="S59" s="38">
        <v>0</v>
      </c>
      <c r="T59" s="37">
        <f>SUMPRODUCT(LTA!J59:AN59,LTA!J$101:AN$101,LTA!J$105:AN$105)</f>
        <v>110.43</v>
      </c>
      <c r="U59" s="37">
        <f>SUMPRODUCT(LTA!J59:AN59,LTA!J$102:AN$102,LTA!J$105:AN$105)</f>
        <v>295.43508700000001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-44</v>
      </c>
      <c r="AA59" s="75">
        <f>STOA!J59</f>
        <v>4.97</v>
      </c>
      <c r="AB59" s="75">
        <f>-STOA!P59</f>
        <v>-100</v>
      </c>
      <c r="AC59">
        <f t="shared" si="0"/>
        <v>10.548727095733241</v>
      </c>
      <c r="AD59">
        <f t="shared" si="1"/>
        <v>956.03227092203053</v>
      </c>
      <c r="AE59">
        <f>'IDT-1'!F59</f>
        <v>0</v>
      </c>
      <c r="AF59" s="24"/>
      <c r="AG59">
        <f t="shared" si="2"/>
        <v>956.03227092203053</v>
      </c>
      <c r="AI59" s="34">
        <f>PXIL!J59</f>
        <v>0</v>
      </c>
      <c r="AJ59" s="34">
        <f>PXIL!P59</f>
        <v>0</v>
      </c>
      <c r="AK59" s="34">
        <f>RTM_IEX!J59</f>
        <v>29.84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565.69008157810458</v>
      </c>
      <c r="P60" s="36">
        <v>19.251709439659002</v>
      </c>
      <c r="Q60" s="36">
        <v>7.6999999999999984</v>
      </c>
      <c r="R60" s="38">
        <v>19.2</v>
      </c>
      <c r="S60" s="38">
        <v>0</v>
      </c>
      <c r="T60" s="37">
        <f>SUMPRODUCT(LTA!J60:AN60,LTA!J$101:AN$101,LTA!J$105:AN$105)</f>
        <v>110</v>
      </c>
      <c r="U60" s="37">
        <f>SUMPRODUCT(LTA!J60:AN60,LTA!J$102:AN$102,LTA!J$105:AN$105)</f>
        <v>290.83137799999997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-31.1</v>
      </c>
      <c r="AA60" s="75">
        <f>STOA!J60</f>
        <v>4.97</v>
      </c>
      <c r="AB60" s="75">
        <f>-STOA!P60</f>
        <v>-100</v>
      </c>
      <c r="AC60">
        <f t="shared" si="0"/>
        <v>10.324927517482168</v>
      </c>
      <c r="AD60">
        <f t="shared" si="1"/>
        <v>955.52254150028136</v>
      </c>
      <c r="AE60">
        <f>'IDT-1'!F60</f>
        <v>0</v>
      </c>
      <c r="AF60" s="24"/>
      <c r="AG60">
        <f t="shared" si="2"/>
        <v>955.52254150028136</v>
      </c>
      <c r="AI60" s="34">
        <f>PXIL!J60</f>
        <v>0</v>
      </c>
      <c r="AJ60" s="34">
        <f>PXIL!P60</f>
        <v>0</v>
      </c>
      <c r="AK60" s="34">
        <f>RTM_IEX!J60</f>
        <v>21.18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567.61595537355902</v>
      </c>
      <c r="P61" s="36">
        <v>19.251709439659002</v>
      </c>
      <c r="Q61" s="36">
        <v>7.6999999999999984</v>
      </c>
      <c r="R61" s="38">
        <v>19.2</v>
      </c>
      <c r="S61" s="38">
        <v>0</v>
      </c>
      <c r="T61" s="37">
        <f>SUMPRODUCT(LTA!J61:AN61,LTA!J$101:AN$101,LTA!J$105:AN$105)</f>
        <v>109.4</v>
      </c>
      <c r="U61" s="37">
        <f>SUMPRODUCT(LTA!J61:AN61,LTA!J$102:AN$102,LTA!J$105:AN$105)</f>
        <v>286.32499899999999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-24</v>
      </c>
      <c r="AA61" s="75">
        <f>STOA!J61</f>
        <v>4.97</v>
      </c>
      <c r="AB61" s="75">
        <f>-STOA!P61</f>
        <v>-100</v>
      </c>
      <c r="AC61">
        <f t="shared" si="0"/>
        <v>10.229918053917276</v>
      </c>
      <c r="AD61">
        <f t="shared" si="1"/>
        <v>958.56704575930087</v>
      </c>
      <c r="AE61">
        <f>'IDT-1'!F61</f>
        <v>0</v>
      </c>
      <c r="AF61" s="24"/>
      <c r="AG61">
        <f t="shared" si="2"/>
        <v>958.56704575930087</v>
      </c>
      <c r="AI61" s="34">
        <f>PXIL!J61</f>
        <v>0</v>
      </c>
      <c r="AJ61" s="34">
        <f>PXIL!P61</f>
        <v>0</v>
      </c>
      <c r="AK61" s="34">
        <f>RTM_IEX!J61</f>
        <v>20.21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571.35597409292404</v>
      </c>
      <c r="P62" s="36">
        <v>19.251709439659002</v>
      </c>
      <c r="Q62" s="36">
        <v>7.6999999999999984</v>
      </c>
      <c r="R62" s="38">
        <v>19.2</v>
      </c>
      <c r="S62" s="38">
        <v>0</v>
      </c>
      <c r="T62" s="37">
        <f>SUMPRODUCT(LTA!J62:AN62,LTA!J$101:AN$101,LTA!J$105:AN$105)</f>
        <v>107.66</v>
      </c>
      <c r="U62" s="37">
        <f>SUMPRODUCT(LTA!J62:AN62,LTA!J$102:AN$102,LTA!J$105:AN$105)</f>
        <v>280.80638799999997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-20.3</v>
      </c>
      <c r="AA62" s="75">
        <f>STOA!J62</f>
        <v>4.97</v>
      </c>
      <c r="AB62" s="75">
        <f>-STOA!P62</f>
        <v>-100</v>
      </c>
      <c r="AC62">
        <f t="shared" si="0"/>
        <v>10.128614595177851</v>
      </c>
      <c r="AD62">
        <f t="shared" si="1"/>
        <v>954.03975693740506</v>
      </c>
      <c r="AE62">
        <f>'IDT-1'!F62</f>
        <v>0</v>
      </c>
      <c r="AF62" s="24"/>
      <c r="AG62">
        <f t="shared" si="2"/>
        <v>954.03975693740506</v>
      </c>
      <c r="AI62" s="34">
        <f>PXIL!J62</f>
        <v>0</v>
      </c>
      <c r="AJ62" s="34">
        <f>PXIL!P62</f>
        <v>0</v>
      </c>
      <c r="AK62" s="34">
        <f>RTM_IEX!J62</f>
        <v>15.4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579.96231933200863</v>
      </c>
      <c r="P63" s="36">
        <v>19.251709439659002</v>
      </c>
      <c r="Q63" s="36">
        <v>7.6999999999999984</v>
      </c>
      <c r="R63" s="38">
        <v>19.2</v>
      </c>
      <c r="S63" s="38">
        <v>0</v>
      </c>
      <c r="T63" s="37">
        <f>SUMPRODUCT(LTA!J63:AN63,LTA!J$101:AN$101,LTA!J$105:AN$105)</f>
        <v>103.89</v>
      </c>
      <c r="U63" s="37">
        <f>SUMPRODUCT(LTA!J63:AN63,LTA!J$102:AN$102,LTA!J$105:AN$105)</f>
        <v>275.99054300000006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-10.9</v>
      </c>
      <c r="AA63" s="75">
        <f>STOA!J63</f>
        <v>4.97</v>
      </c>
      <c r="AB63" s="75">
        <f>-STOA!P63</f>
        <v>-100</v>
      </c>
      <c r="AC63">
        <f t="shared" si="0"/>
        <v>9.9764139145722073</v>
      </c>
      <c r="AD63">
        <f t="shared" si="1"/>
        <v>954.95245785709551</v>
      </c>
      <c r="AE63">
        <f>'IDT-1'!F63</f>
        <v>0</v>
      </c>
      <c r="AF63" s="24"/>
      <c r="AG63">
        <f t="shared" si="2"/>
        <v>954.95245785709551</v>
      </c>
      <c r="AI63" s="34">
        <f>PXIL!J63</f>
        <v>0</v>
      </c>
      <c r="AJ63" s="34">
        <f>PXIL!P63</f>
        <v>0</v>
      </c>
      <c r="AK63" s="34">
        <f>RTM_IEX!J63</f>
        <v>6.74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578.03644553655408</v>
      </c>
      <c r="P64" s="36">
        <v>19.251709439659002</v>
      </c>
      <c r="Q64" s="36">
        <v>7.6999999999999984</v>
      </c>
      <c r="R64" s="38">
        <v>19.2</v>
      </c>
      <c r="S64" s="38">
        <v>0</v>
      </c>
      <c r="T64" s="37">
        <f>SUMPRODUCT(LTA!J64:AN64,LTA!J$101:AN$101,LTA!J$105:AN$105)</f>
        <v>98.15</v>
      </c>
      <c r="U64" s="37">
        <f>SUMPRODUCT(LTA!J64:AN64,LTA!J$102:AN$102,LTA!J$105:AN$105)</f>
        <v>268.36960400000004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-2.2999999999999998</v>
      </c>
      <c r="AA64" s="75">
        <f>STOA!J64</f>
        <v>4.97</v>
      </c>
      <c r="AB64" s="75">
        <f>-STOA!P64</f>
        <v>-100</v>
      </c>
      <c r="AC64">
        <f t="shared" si="0"/>
        <v>9.791280730656343</v>
      </c>
      <c r="AD64">
        <f t="shared" si="1"/>
        <v>950.37077824555683</v>
      </c>
      <c r="AE64">
        <f>'IDT-1'!F64</f>
        <v>0</v>
      </c>
      <c r="AF64" s="24"/>
      <c r="AG64">
        <f t="shared" si="2"/>
        <v>950.37077824555683</v>
      </c>
      <c r="AI64" s="34">
        <f>PXIL!J64</f>
        <v>0</v>
      </c>
      <c r="AJ64" s="34">
        <f>PXIL!P64</f>
        <v>0</v>
      </c>
      <c r="AK64" s="34">
        <f>RTM_IEX!J64</f>
        <v>8.66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577.84034074615624</v>
      </c>
      <c r="P65" s="36">
        <v>19.251709439659002</v>
      </c>
      <c r="Q65" s="36">
        <v>7.6999999999999984</v>
      </c>
      <c r="R65" s="38">
        <v>19.2</v>
      </c>
      <c r="S65" s="38">
        <v>0</v>
      </c>
      <c r="T65" s="37">
        <f>SUMPRODUCT(LTA!J65:AN65,LTA!J$101:AN$101,LTA!J$105:AN$105)</f>
        <v>90.26</v>
      </c>
      <c r="U65" s="37">
        <f>SUMPRODUCT(LTA!J65:AN65,LTA!J$102:AN$102,LTA!J$105:AN$105)</f>
        <v>259.44963700000005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4.97</v>
      </c>
      <c r="AB65" s="75">
        <f>-STOA!P65</f>
        <v>-100</v>
      </c>
      <c r="AC65">
        <f t="shared" si="0"/>
        <v>9.7341140648497557</v>
      </c>
      <c r="AD65">
        <f t="shared" si="1"/>
        <v>948.24187312096558</v>
      </c>
      <c r="AE65">
        <f>'IDT-1'!F65</f>
        <v>0</v>
      </c>
      <c r="AF65" s="24"/>
      <c r="AG65">
        <f t="shared" si="2"/>
        <v>948.24187312096558</v>
      </c>
      <c r="AI65" s="34">
        <f>PXIL!J65</f>
        <v>0</v>
      </c>
      <c r="AJ65" s="34">
        <f>PXIL!P65</f>
        <v>0</v>
      </c>
      <c r="AK65" s="34">
        <f>RTM_IEX!J65</f>
        <v>21.18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580.05038964637674</v>
      </c>
      <c r="P66" s="36">
        <v>19.25</v>
      </c>
      <c r="Q66" s="36">
        <v>7.6999999999999984</v>
      </c>
      <c r="R66" s="38">
        <v>19.2</v>
      </c>
      <c r="S66" s="38">
        <v>0</v>
      </c>
      <c r="T66" s="37">
        <f>SUMPRODUCT(LTA!J66:AN66,LTA!J$101:AN$101,LTA!J$105:AN$105)</f>
        <v>84.1</v>
      </c>
      <c r="U66" s="37">
        <f>SUMPRODUCT(LTA!J66:AN66,LTA!J$102:AN$102,LTA!J$105:AN$105)</f>
        <v>249.77076300000002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4.97</v>
      </c>
      <c r="AB66" s="75">
        <f>-STOA!P66</f>
        <v>-100</v>
      </c>
      <c r="AC66">
        <f t="shared" si="0"/>
        <v>9.6034055747184723</v>
      </c>
      <c r="AD66">
        <f t="shared" si="1"/>
        <v>932.8120470716583</v>
      </c>
      <c r="AE66">
        <f>'IDT-1'!F66</f>
        <v>0</v>
      </c>
      <c r="AF66" s="24"/>
      <c r="AG66">
        <f t="shared" si="2"/>
        <v>932.8120470716583</v>
      </c>
      <c r="AI66" s="34">
        <f>PXIL!J66</f>
        <v>0</v>
      </c>
      <c r="AJ66" s="34">
        <f>PXIL!P66</f>
        <v>0</v>
      </c>
      <c r="AK66" s="34">
        <f>RTM_IEX!J66</f>
        <v>19.25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621.60935588762868</v>
      </c>
      <c r="P67" s="36">
        <v>19.251212063971796</v>
      </c>
      <c r="Q67" s="36">
        <v>7.6999999999999984</v>
      </c>
      <c r="R67" s="38">
        <v>19.2</v>
      </c>
      <c r="S67" s="38">
        <v>0</v>
      </c>
      <c r="T67" s="37">
        <f>SUMPRODUCT(LTA!J67:AN67,LTA!J$101:AN$101,LTA!J$105:AN$105)</f>
        <v>73.98</v>
      </c>
      <c r="U67" s="37">
        <f>SUMPRODUCT(LTA!J67:AN67,LTA!J$102:AN$102,LTA!J$105:AN$105)</f>
        <v>259.756282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5.05</v>
      </c>
      <c r="AB67" s="75">
        <f>-STOA!P67</f>
        <v>-100</v>
      </c>
      <c r="AC67">
        <f t="shared" si="0"/>
        <v>9.8835361670561301</v>
      </c>
      <c r="AD67">
        <f t="shared" si="1"/>
        <v>943.78761378454431</v>
      </c>
      <c r="AE67">
        <f>'IDT-1'!F67</f>
        <v>0</v>
      </c>
      <c r="AF67" s="24"/>
      <c r="AG67">
        <f t="shared" si="2"/>
        <v>943.78761378454431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-11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691.96104109680573</v>
      </c>
      <c r="P68" s="36">
        <v>48.13000000000001</v>
      </c>
      <c r="Q68" s="36">
        <v>7.7</v>
      </c>
      <c r="R68" s="38">
        <v>19.2</v>
      </c>
      <c r="S68" s="38">
        <v>0</v>
      </c>
      <c r="T68" s="37">
        <f>SUMPRODUCT(LTA!J68:AN68,LTA!J$101:AN$101,LTA!J$105:AN$105)</f>
        <v>66.13</v>
      </c>
      <c r="U68" s="37">
        <f>SUMPRODUCT(LTA!J68:AN68,LTA!J$102:AN$102,LTA!J$105:AN$105)</f>
        <v>269.69342800000004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</v>
      </c>
      <c r="AA68" s="75">
        <f>STOA!J68</f>
        <v>5.05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11.564777624914983</v>
      </c>
      <c r="AD68">
        <f t="shared" ref="AD68:AD98" si="4">SUM(B68:AB68,AI68:AV68)-AC68</f>
        <v>945.42399147189076</v>
      </c>
      <c r="AE68">
        <f>'IDT-1'!F68</f>
        <v>0</v>
      </c>
      <c r="AF68" s="24"/>
      <c r="AG68">
        <f t="shared" ref="AG68:AG98" si="5">SUM(AD68:AF68)</f>
        <v>945.42399147189076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-107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796.07113459769187</v>
      </c>
      <c r="P69" s="36">
        <v>74.78</v>
      </c>
      <c r="Q69" s="36">
        <v>26.64</v>
      </c>
      <c r="R69" s="38">
        <v>18.21</v>
      </c>
      <c r="S69" s="38">
        <v>0</v>
      </c>
      <c r="T69" s="37">
        <f>SUMPRODUCT(LTA!J69:AN69,LTA!J$101:AN$101,LTA!J$105:AN$105)</f>
        <v>57.53</v>
      </c>
      <c r="U69" s="37">
        <f>SUMPRODUCT(LTA!J69:AN69,LTA!J$102:AN$102,LTA!J$105:AN$105)</f>
        <v>277.85754100000003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-294.5</v>
      </c>
      <c r="AA69" s="75">
        <f>STOA!J69</f>
        <v>5.05</v>
      </c>
      <c r="AB69" s="75">
        <f>-STOA!P69</f>
        <v>-100</v>
      </c>
      <c r="AC69">
        <f t="shared" si="3"/>
        <v>14.697016717489348</v>
      </c>
      <c r="AD69">
        <f t="shared" si="4"/>
        <v>942.60595888020248</v>
      </c>
      <c r="AE69">
        <f>'IDT-1'!F69</f>
        <v>0</v>
      </c>
      <c r="AF69" s="24"/>
      <c r="AG69">
        <f t="shared" si="5"/>
        <v>942.60595888020248</v>
      </c>
      <c r="AI69" s="34">
        <f>PXIL!J69</f>
        <v>0</v>
      </c>
      <c r="AJ69" s="34">
        <f>PXIL!P69</f>
        <v>0</v>
      </c>
      <c r="AK69" s="34">
        <f>RTM_IEX!J69</f>
        <v>37.54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859.25398260479972</v>
      </c>
      <c r="P70" s="36">
        <v>74.78</v>
      </c>
      <c r="Q70" s="36">
        <v>26.64</v>
      </c>
      <c r="R70" s="38">
        <v>16.54</v>
      </c>
      <c r="S70" s="38">
        <v>0</v>
      </c>
      <c r="T70" s="37">
        <f>SUMPRODUCT(LTA!J70:AN70,LTA!J$101:AN$101,LTA!J$105:AN$105)</f>
        <v>46.29</v>
      </c>
      <c r="U70" s="37">
        <f>SUMPRODUCT(LTA!J70:AN70,LTA!J$102:AN$102,LTA!J$105:AN$105)</f>
        <v>267.57949300000001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-306.5</v>
      </c>
      <c r="AA70" s="75">
        <f>STOA!J70</f>
        <v>5.05</v>
      </c>
      <c r="AB70" s="75">
        <f>-STOA!P70</f>
        <v>-100</v>
      </c>
      <c r="AC70">
        <f t="shared" si="3"/>
        <v>14.908246930247721</v>
      </c>
      <c r="AD70">
        <f t="shared" si="4"/>
        <v>943.43952867455175</v>
      </c>
      <c r="AE70">
        <f>'IDT-1'!F70</f>
        <v>0</v>
      </c>
      <c r="AF70" s="24"/>
      <c r="AG70">
        <f t="shared" si="5"/>
        <v>943.43952867455175</v>
      </c>
      <c r="AI70" s="34">
        <f>PXIL!J70</f>
        <v>0</v>
      </c>
      <c r="AJ70" s="34">
        <f>PXIL!P70</f>
        <v>0</v>
      </c>
      <c r="AK70" s="34">
        <f>RTM_IEX!J70</f>
        <v>10.59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871.27272533484631</v>
      </c>
      <c r="P71" s="36">
        <v>72.767206418672501</v>
      </c>
      <c r="Q71" s="36">
        <v>25.94</v>
      </c>
      <c r="R71" s="38">
        <v>15.06</v>
      </c>
      <c r="S71" s="38">
        <v>0</v>
      </c>
      <c r="T71" s="37">
        <f>SUMPRODUCT(LTA!J71:AN71,LTA!J$101:AN$101,LTA!J$105:AN$105)</f>
        <v>34.869999999999997</v>
      </c>
      <c r="U71" s="37">
        <f>SUMPRODUCT(LTA!J71:AN71,LTA!J$102:AN$102,LTA!J$105:AN$105)</f>
        <v>256.13241700000003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-290.10000000000002</v>
      </c>
      <c r="AA71" s="75">
        <f>STOA!J71</f>
        <v>5.15</v>
      </c>
      <c r="AB71" s="75">
        <f>-STOA!P71</f>
        <v>-100</v>
      </c>
      <c r="AC71">
        <f t="shared" si="3"/>
        <v>14.719582478008782</v>
      </c>
      <c r="AD71">
        <f t="shared" si="4"/>
        <v>954.10706627551008</v>
      </c>
      <c r="AE71">
        <f>'IDT-1'!F71</f>
        <v>0</v>
      </c>
      <c r="AF71" s="24"/>
      <c r="AG71">
        <f t="shared" si="5"/>
        <v>954.10706627551008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878.67294832110338</v>
      </c>
      <c r="P72" s="36">
        <v>72.767206418672501</v>
      </c>
      <c r="Q72" s="36">
        <v>25.94</v>
      </c>
      <c r="R72" s="38">
        <v>11.94</v>
      </c>
      <c r="S72" s="38">
        <v>0</v>
      </c>
      <c r="T72" s="37">
        <f>SUMPRODUCT(LTA!J72:AN72,LTA!J$101:AN$101,LTA!J$105:AN$105)</f>
        <v>26.54</v>
      </c>
      <c r="U72" s="37">
        <f>SUMPRODUCT(LTA!J72:AN72,LTA!J$102:AN$102,LTA!J$105:AN$105)</f>
        <v>246.78354299999998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-259.39999999999998</v>
      </c>
      <c r="AA72" s="75">
        <f>STOA!J72</f>
        <v>5.15</v>
      </c>
      <c r="AB72" s="75">
        <f>-STOA!P72</f>
        <v>-100</v>
      </c>
      <c r="AC72">
        <f t="shared" si="3"/>
        <v>14.474036633212584</v>
      </c>
      <c r="AD72">
        <f t="shared" si="4"/>
        <v>956.65396110656366</v>
      </c>
      <c r="AE72">
        <f>'IDT-1'!F72</f>
        <v>0</v>
      </c>
      <c r="AF72" s="24"/>
      <c r="AG72">
        <f t="shared" si="5"/>
        <v>956.65396110656366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900.6497515362139</v>
      </c>
      <c r="P73" s="36">
        <v>74.78</v>
      </c>
      <c r="Q73" s="36">
        <v>26.64</v>
      </c>
      <c r="R73" s="38">
        <v>4.419999999999999</v>
      </c>
      <c r="S73" s="38">
        <v>0</v>
      </c>
      <c r="T73" s="37">
        <f>SUMPRODUCT(LTA!J73:AN73,LTA!J$101:AN$101,LTA!J$105:AN$105)</f>
        <v>18.54</v>
      </c>
      <c r="U73" s="37">
        <f>SUMPRODUCT(LTA!J73:AN73,LTA!J$102:AN$102,LTA!J$105:AN$105)</f>
        <v>237.07000900000003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5.15</v>
      </c>
      <c r="AB73" s="75">
        <f>-STOA!P73</f>
        <v>-100</v>
      </c>
      <c r="AC73">
        <f t="shared" si="3"/>
        <v>14.474550255337599</v>
      </c>
      <c r="AD73">
        <f t="shared" si="4"/>
        <v>955.50951028087661</v>
      </c>
      <c r="AE73">
        <f>'IDT-1'!F73</f>
        <v>0</v>
      </c>
      <c r="AF73" s="24"/>
      <c r="AG73">
        <f t="shared" si="5"/>
        <v>955.50951028087661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-275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927.57243681402736</v>
      </c>
      <c r="P74" s="36">
        <v>74.78</v>
      </c>
      <c r="Q74" s="36">
        <v>26.64</v>
      </c>
      <c r="R74" s="38">
        <v>1.1599999999999999</v>
      </c>
      <c r="S74" s="38">
        <v>0</v>
      </c>
      <c r="T74" s="37">
        <f>SUMPRODUCT(LTA!J74:AN74,LTA!J$101:AN$101,LTA!J$105:AN$105)</f>
        <v>10.64</v>
      </c>
      <c r="U74" s="37">
        <f>SUMPRODUCT(LTA!J74:AN74,LTA!J$102:AN$102,LTA!J$105:AN$105)</f>
        <v>230.61183600000001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5.15</v>
      </c>
      <c r="AB74" s="75">
        <f>-STOA!P74</f>
        <v>-100</v>
      </c>
      <c r="AC74">
        <f t="shared" si="3"/>
        <v>14.637419735720123</v>
      </c>
      <c r="AD74">
        <f t="shared" si="4"/>
        <v>954.65115307830763</v>
      </c>
      <c r="AE74">
        <f>'IDT-1'!F74</f>
        <v>0</v>
      </c>
      <c r="AF74" s="24"/>
      <c r="AG74">
        <f t="shared" si="5"/>
        <v>954.65115307830763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-285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925.32876049124047</v>
      </c>
      <c r="P75" s="36">
        <v>74.78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3.93</v>
      </c>
      <c r="U75" s="37">
        <f>SUMPRODUCT(LTA!J75:AN75,LTA!J$102:AN$102,LTA!J$105:AN$105)</f>
        <v>225.99868599999999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-248.2</v>
      </c>
      <c r="AA75" s="75">
        <f>STOA!J75</f>
        <v>5.24</v>
      </c>
      <c r="AB75" s="75">
        <f>-STOA!P75</f>
        <v>-100</v>
      </c>
      <c r="AC75">
        <f t="shared" si="3"/>
        <v>14.447710522079467</v>
      </c>
      <c r="AD75">
        <f t="shared" si="4"/>
        <v>945.9140359691612</v>
      </c>
      <c r="AE75">
        <f>'IDT-1'!F75</f>
        <v>0</v>
      </c>
      <c r="AF75" s="24"/>
      <c r="AG75">
        <f t="shared" si="5"/>
        <v>945.9140359691612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926.70045774353036</v>
      </c>
      <c r="P76" s="36">
        <v>74.78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0.41</v>
      </c>
      <c r="U76" s="37">
        <f>SUMPRODUCT(LTA!J76:AN76,LTA!J$102:AN$102,LTA!J$105:AN$105)</f>
        <v>225.05635800000002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-225.8</v>
      </c>
      <c r="AA76" s="75">
        <f>STOA!J76</f>
        <v>5.24</v>
      </c>
      <c r="AB76" s="75">
        <f>-STOA!P76</f>
        <v>-100</v>
      </c>
      <c r="AC76">
        <f t="shared" si="3"/>
        <v>14.062572136263405</v>
      </c>
      <c r="AD76">
        <f t="shared" si="4"/>
        <v>985.60854360726728</v>
      </c>
      <c r="AE76">
        <f>'IDT-1'!F76</f>
        <v>-28.254999999999999</v>
      </c>
      <c r="AF76" s="24"/>
      <c r="AG76">
        <f t="shared" si="5"/>
        <v>957.35354360726728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927.48441525998476</v>
      </c>
      <c r="P77" s="36">
        <v>74.78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0.04</v>
      </c>
      <c r="U77" s="37">
        <f>SUMPRODUCT(LTA!J77:AN77,LTA!J$102:AN$102,LTA!J$105:AN$105)</f>
        <v>225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-184.3</v>
      </c>
      <c r="AA77" s="75">
        <f>STOA!J77</f>
        <v>5.24</v>
      </c>
      <c r="AB77" s="75">
        <f>-STOA!P77</f>
        <v>-100</v>
      </c>
      <c r="AC77">
        <f t="shared" si="3"/>
        <v>13.629311349369836</v>
      </c>
      <c r="AD77">
        <f t="shared" si="4"/>
        <v>1037.8994039106151</v>
      </c>
      <c r="AE77">
        <f>'IDT-1'!F77</f>
        <v>-46.131</v>
      </c>
      <c r="AF77" s="24"/>
      <c r="AG77">
        <f t="shared" si="5"/>
        <v>991.76840391061512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927.48441525998476</v>
      </c>
      <c r="P78" s="36">
        <v>74.78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226.33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-173</v>
      </c>
      <c r="AA78" s="75">
        <f>STOA!J78</f>
        <v>5.24</v>
      </c>
      <c r="AB78" s="75">
        <f>-STOA!P78</f>
        <v>-100</v>
      </c>
      <c r="AC78">
        <f t="shared" si="3"/>
        <v>13.544423267078587</v>
      </c>
      <c r="AD78">
        <f t="shared" si="4"/>
        <v>1050.5742919929062</v>
      </c>
      <c r="AE78">
        <f>'IDT-1'!F78</f>
        <v>-49.014000000000003</v>
      </c>
      <c r="AF78" s="24"/>
      <c r="AG78">
        <f t="shared" si="5"/>
        <v>1001.5602919929062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924.77370995188494</v>
      </c>
      <c r="P79" s="36">
        <v>74.78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226.33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-167.7</v>
      </c>
      <c r="AA79" s="75">
        <f>STOA!J79</f>
        <v>5.33</v>
      </c>
      <c r="AB79" s="75">
        <f>-STOA!P79</f>
        <v>-100</v>
      </c>
      <c r="AC79">
        <f t="shared" si="3"/>
        <v>13.60457957242197</v>
      </c>
      <c r="AD79">
        <f t="shared" si="4"/>
        <v>1038.1934303794631</v>
      </c>
      <c r="AE79">
        <f>'IDT-1'!F79</f>
        <v>-53.627000000000002</v>
      </c>
      <c r="AF79" s="24"/>
      <c r="AG79">
        <f t="shared" si="5"/>
        <v>984.5664303794631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905.33460617189451</v>
      </c>
      <c r="P80" s="36">
        <v>74.78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226.33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-126.2</v>
      </c>
      <c r="AA80" s="75">
        <f>STOA!J80</f>
        <v>5.33</v>
      </c>
      <c r="AB80" s="75">
        <f>-STOA!P80</f>
        <v>-100</v>
      </c>
      <c r="AC80">
        <f t="shared" si="3"/>
        <v>13.04738226646271</v>
      </c>
      <c r="AD80">
        <f t="shared" si="4"/>
        <v>1065.8115239054316</v>
      </c>
      <c r="AE80">
        <f>'IDT-1'!F80</f>
        <v>-88.224999999999994</v>
      </c>
      <c r="AF80" s="24"/>
      <c r="AG80">
        <f t="shared" si="5"/>
        <v>977.58652390543159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879.1501320103223</v>
      </c>
      <c r="P81" s="36">
        <v>74.78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228.83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-110.7</v>
      </c>
      <c r="AA81" s="75">
        <f>STOA!J81</f>
        <v>5.33</v>
      </c>
      <c r="AB81" s="75">
        <f>-STOA!P81</f>
        <v>-100</v>
      </c>
      <c r="AC81">
        <f t="shared" si="3"/>
        <v>12.759485527394169</v>
      </c>
      <c r="AD81">
        <f t="shared" si="4"/>
        <v>1052.9149464829281</v>
      </c>
      <c r="AE81">
        <f>'IDT-1'!F81</f>
        <v>-106.101</v>
      </c>
      <c r="AF81" s="24"/>
      <c r="AG81">
        <f t="shared" si="5"/>
        <v>946.81394648292815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869.43131234274108</v>
      </c>
      <c r="P82" s="36">
        <v>74.78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229.33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-121.4</v>
      </c>
      <c r="AA82" s="75">
        <f>STOA!J82</f>
        <v>5.33</v>
      </c>
      <c r="AB82" s="75">
        <f>-STOA!P82</f>
        <v>-100</v>
      </c>
      <c r="AC82">
        <f t="shared" si="3"/>
        <v>12.772688829842799</v>
      </c>
      <c r="AD82">
        <f t="shared" si="4"/>
        <v>1032.9829235128982</v>
      </c>
      <c r="AE82">
        <f>'IDT-1'!F82</f>
        <v>-108.408</v>
      </c>
      <c r="AF82" s="24"/>
      <c r="AG82">
        <f t="shared" si="5"/>
        <v>924.57492351289818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860.10839036147524</v>
      </c>
      <c r="P83" s="36">
        <v>74.78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229.92000000000002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-76.7</v>
      </c>
      <c r="AA83" s="75">
        <f>STOA!J83</f>
        <v>5.42</v>
      </c>
      <c r="AB83" s="75">
        <f>-STOA!P83</f>
        <v>-200</v>
      </c>
      <c r="AC83">
        <f t="shared" si="3"/>
        <v>13.389478250508763</v>
      </c>
      <c r="AD83">
        <f t="shared" si="4"/>
        <v>944.51321211096661</v>
      </c>
      <c r="AE83">
        <f>'IDT-1'!F83</f>
        <v>-59.97</v>
      </c>
      <c r="AF83" s="24"/>
      <c r="AG83">
        <f t="shared" si="5"/>
        <v>884.54321211096658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853.91707161816532</v>
      </c>
      <c r="P84" s="36">
        <v>74.78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230.42000000000002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-76.7</v>
      </c>
      <c r="AA84" s="75">
        <f>STOA!J84</f>
        <v>5.42</v>
      </c>
      <c r="AB84" s="75">
        <f>-STOA!P84</f>
        <v>-200</v>
      </c>
      <c r="AC84">
        <f t="shared" si="3"/>
        <v>13.426382750313849</v>
      </c>
      <c r="AD84">
        <f t="shared" si="4"/>
        <v>928.78498886785155</v>
      </c>
      <c r="AE84">
        <f>'IDT-1'!F84</f>
        <v>-54.204000000000001</v>
      </c>
      <c r="AF84" s="24"/>
      <c r="AG84">
        <f t="shared" si="5"/>
        <v>874.5809888678516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848.75483198823918</v>
      </c>
      <c r="P85" s="36">
        <v>74.78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231.09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-107.1</v>
      </c>
      <c r="AA85" s="75">
        <f>STOA!J85</f>
        <v>5.42</v>
      </c>
      <c r="AB85" s="75">
        <f>-STOA!P85</f>
        <v>-200</v>
      </c>
      <c r="AC85">
        <f t="shared" si="3"/>
        <v>13.603815343634649</v>
      </c>
      <c r="AD85">
        <f t="shared" si="4"/>
        <v>898.71531664460451</v>
      </c>
      <c r="AE85">
        <f>'IDT-1'!F85</f>
        <v>-50.167000000000002</v>
      </c>
      <c r="AF85" s="24"/>
      <c r="AG85">
        <f t="shared" si="5"/>
        <v>848.54831664460448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844.86504224405314</v>
      </c>
      <c r="P86" s="36">
        <v>74.78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232.09000000000003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-135.30000000000001</v>
      </c>
      <c r="AA86" s="75">
        <f>STOA!J86</f>
        <v>5.42</v>
      </c>
      <c r="AB86" s="75">
        <f>-STOA!P86</f>
        <v>-200</v>
      </c>
      <c r="AC86">
        <f t="shared" si="3"/>
        <v>13.90313933487425</v>
      </c>
      <c r="AD86">
        <f t="shared" si="4"/>
        <v>857.32620290917896</v>
      </c>
      <c r="AE86">
        <f>'IDT-1'!F86</f>
        <v>-36.905000000000001</v>
      </c>
      <c r="AF86" s="24"/>
      <c r="AG86">
        <f t="shared" si="5"/>
        <v>820.42120290917899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835.04130811364041</v>
      </c>
      <c r="P87" s="36">
        <v>74.78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249.45999999999998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-196.8</v>
      </c>
      <c r="AA87" s="75">
        <f>STOA!J87</f>
        <v>5.52</v>
      </c>
      <c r="AB87" s="75">
        <f>-STOA!P87</f>
        <v>-200</v>
      </c>
      <c r="AC87">
        <f t="shared" si="3"/>
        <v>14.403632591010567</v>
      </c>
      <c r="AD87">
        <f t="shared" si="4"/>
        <v>812.97197552262969</v>
      </c>
      <c r="AE87">
        <f>'IDT-1'!F87</f>
        <v>-28.832000000000001</v>
      </c>
      <c r="AF87" s="24"/>
      <c r="AG87">
        <f t="shared" si="5"/>
        <v>784.1399755226297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831.20190630269394</v>
      </c>
      <c r="P88" s="36">
        <v>74.78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250.79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-212.6</v>
      </c>
      <c r="AA88" s="75">
        <f>STOA!J88</f>
        <v>5.52</v>
      </c>
      <c r="AB88" s="75">
        <f>-STOA!P88</f>
        <v>-200</v>
      </c>
      <c r="AC88">
        <f t="shared" si="3"/>
        <v>14.516397907851864</v>
      </c>
      <c r="AD88">
        <f t="shared" si="4"/>
        <v>794.54980839484199</v>
      </c>
      <c r="AE88">
        <f>'IDT-1'!F88</f>
        <v>-17.876000000000001</v>
      </c>
      <c r="AF88" s="24"/>
      <c r="AG88">
        <f t="shared" si="5"/>
        <v>776.67380839484201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828.31744956961722</v>
      </c>
      <c r="P89" s="36">
        <v>74.78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251.56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-239.6</v>
      </c>
      <c r="AA89" s="75">
        <f>STOA!J89</f>
        <v>5.52</v>
      </c>
      <c r="AB89" s="75">
        <f>-STOA!P89</f>
        <v>-200</v>
      </c>
      <c r="AC89">
        <f t="shared" si="3"/>
        <v>14.435566363992688</v>
      </c>
      <c r="AD89">
        <f t="shared" si="4"/>
        <v>760.9061832056243</v>
      </c>
      <c r="AE89">
        <f>'IDT-1'!F89</f>
        <v>0</v>
      </c>
      <c r="AF89" s="24"/>
      <c r="AG89">
        <f t="shared" si="5"/>
        <v>760.9061832056243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826.69960518693256</v>
      </c>
      <c r="P90" s="36">
        <v>74.78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252.06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-252.8</v>
      </c>
      <c r="AA90" s="75">
        <f>STOA!J90</f>
        <v>5.52</v>
      </c>
      <c r="AB90" s="75">
        <f>-STOA!P90</f>
        <v>-200</v>
      </c>
      <c r="AC90">
        <f t="shared" si="3"/>
        <v>14.410928387273337</v>
      </c>
      <c r="AD90">
        <f t="shared" si="4"/>
        <v>761.61297679965924</v>
      </c>
      <c r="AE90">
        <f>'IDT-1'!F90</f>
        <v>0</v>
      </c>
      <c r="AF90" s="24"/>
      <c r="AG90">
        <f t="shared" si="5"/>
        <v>761.61297679965924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818.62619783578555</v>
      </c>
      <c r="P91" s="36">
        <v>74.78</v>
      </c>
      <c r="Q91" s="36">
        <v>26.64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251.19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-221.3</v>
      </c>
      <c r="AA91" s="75">
        <f>STOA!J91</f>
        <v>5.6</v>
      </c>
      <c r="AB91" s="75">
        <f>-STOA!P91</f>
        <v>-200</v>
      </c>
      <c r="AC91">
        <f t="shared" si="3"/>
        <v>14.154345874438587</v>
      </c>
      <c r="AD91">
        <f t="shared" si="4"/>
        <v>774.50615196134697</v>
      </c>
      <c r="AE91">
        <f>'IDT-1'!F91</f>
        <v>-14.993</v>
      </c>
      <c r="AF91" s="24"/>
      <c r="AG91">
        <f t="shared" si="5"/>
        <v>759.51315196134692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818.62619783578555</v>
      </c>
      <c r="P92" s="36">
        <v>74.78</v>
      </c>
      <c r="Q92" s="36">
        <v>26.64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250.85000000000002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-254.2</v>
      </c>
      <c r="AA92" s="75">
        <f>STOA!J92</f>
        <v>5.6</v>
      </c>
      <c r="AB92" s="75">
        <f>-STOA!P92</f>
        <v>-200</v>
      </c>
      <c r="AC92">
        <f t="shared" si="3"/>
        <v>14.387835174962992</v>
      </c>
      <c r="AD92">
        <f t="shared" si="4"/>
        <v>746.03266266082255</v>
      </c>
      <c r="AE92">
        <f>'IDT-1'!F92</f>
        <v>0</v>
      </c>
      <c r="AF92" s="24"/>
      <c r="AG92">
        <f t="shared" si="5"/>
        <v>746.03266266082255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818.30711835391969</v>
      </c>
      <c r="P93" s="36">
        <v>74.78</v>
      </c>
      <c r="Q93" s="36">
        <v>26.64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244.1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-268.2</v>
      </c>
      <c r="AA93" s="75">
        <f>STOA!J93</f>
        <v>5.6</v>
      </c>
      <c r="AB93" s="75">
        <f>-STOA!P93</f>
        <v>-200</v>
      </c>
      <c r="AC93">
        <f t="shared" si="3"/>
        <v>14.404695326839319</v>
      </c>
      <c r="AD93">
        <f t="shared" si="4"/>
        <v>729.94672302708011</v>
      </c>
      <c r="AE93">
        <f>'IDT-1'!F93</f>
        <v>0</v>
      </c>
      <c r="AF93" s="24"/>
      <c r="AG93">
        <f t="shared" si="5"/>
        <v>729.94672302708011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817.8377968011913</v>
      </c>
      <c r="P94" s="36">
        <v>74.78</v>
      </c>
      <c r="Q94" s="36">
        <v>26.64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243.76999999999998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-263.7</v>
      </c>
      <c r="AA94" s="75">
        <f>STOA!J94</f>
        <v>5.6</v>
      </c>
      <c r="AB94" s="75">
        <f>-STOA!P94</f>
        <v>-200</v>
      </c>
      <c r="AC94">
        <f t="shared" si="3"/>
        <v>14.486928181907738</v>
      </c>
      <c r="AD94">
        <f t="shared" si="4"/>
        <v>718.56516861928344</v>
      </c>
      <c r="AE94">
        <f>'IDT-1'!F94</f>
        <v>0</v>
      </c>
      <c r="AF94" s="24"/>
      <c r="AG94">
        <f t="shared" si="5"/>
        <v>718.56516861928344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817.1445776231941</v>
      </c>
      <c r="P95" s="36">
        <v>74.789999999999992</v>
      </c>
      <c r="Q95" s="36">
        <v>26.63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243.56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-295.2</v>
      </c>
      <c r="AA95" s="75">
        <f>STOA!J95</f>
        <v>5.7</v>
      </c>
      <c r="AB95" s="75">
        <f>-STOA!P95</f>
        <v>-200</v>
      </c>
      <c r="AC95">
        <f t="shared" si="3"/>
        <v>14.535243666024339</v>
      </c>
      <c r="AD95">
        <f t="shared" si="4"/>
        <v>711.21363395716958</v>
      </c>
      <c r="AE95">
        <f>'IDT-1'!F95</f>
        <v>0</v>
      </c>
      <c r="AF95" s="24"/>
      <c r="AG95">
        <f t="shared" si="5"/>
        <v>711.21363395716958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741.58443225063934</v>
      </c>
      <c r="P96" s="36">
        <v>74.789999999999992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243.56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-57.6</v>
      </c>
      <c r="AA96" s="75">
        <f>STOA!J96</f>
        <v>5.7</v>
      </c>
      <c r="AB96" s="75">
        <f>-STOA!P96</f>
        <v>-200</v>
      </c>
      <c r="AC96">
        <f t="shared" si="3"/>
        <v>13.370243971316826</v>
      </c>
      <c r="AD96">
        <f t="shared" si="4"/>
        <v>699.41848827932256</v>
      </c>
      <c r="AE96">
        <f>'IDT-1'!F96</f>
        <v>0</v>
      </c>
      <c r="AF96" s="24"/>
      <c r="AG96">
        <f t="shared" si="5"/>
        <v>699.41848827932256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-180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806.29940360638432</v>
      </c>
      <c r="P97" s="36">
        <v>74.789999999999992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245.73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-291.5</v>
      </c>
      <c r="AA97" s="75">
        <f>STOA!J97</f>
        <v>5.7</v>
      </c>
      <c r="AB97" s="75">
        <f>-STOA!P97</f>
        <v>-200</v>
      </c>
      <c r="AC97">
        <f t="shared" si="3"/>
        <v>14.591980917473942</v>
      </c>
      <c r="AD97">
        <f t="shared" si="4"/>
        <v>687.18172268891033</v>
      </c>
      <c r="AE97">
        <f>'IDT-1'!F97</f>
        <v>0</v>
      </c>
      <c r="AF97" s="24"/>
      <c r="AG97">
        <f t="shared" si="5"/>
        <v>687.18172268891033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-24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816.82282807734191</v>
      </c>
      <c r="P98" s="36">
        <v>74.789999999999992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246.23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-311.10000000000002</v>
      </c>
      <c r="AA98" s="75">
        <f>STOA!J98</f>
        <v>5.7</v>
      </c>
      <c r="AB98" s="75">
        <f>-STOA!P98</f>
        <v>-200</v>
      </c>
      <c r="AC98">
        <f t="shared" si="3"/>
        <v>14.85061237443781</v>
      </c>
      <c r="AD98">
        <f t="shared" si="4"/>
        <v>678.34651570290396</v>
      </c>
      <c r="AE98">
        <f>'IDT-1'!F98</f>
        <v>0</v>
      </c>
      <c r="AF98" s="24"/>
      <c r="AG98">
        <f t="shared" si="5"/>
        <v>678.34651570290396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-24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0.19387739249999961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1.3508696388941133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17.322630588606444</v>
      </c>
      <c r="P99" s="36">
        <f t="shared" si="6"/>
        <v>1.5531155144330075</v>
      </c>
      <c r="Q99" s="36">
        <f t="shared" si="6"/>
        <v>0.49512576693227178</v>
      </c>
      <c r="R99" s="38">
        <f>SUM(R3:R98)/4000</f>
        <v>0.19355250000000004</v>
      </c>
      <c r="S99" s="38">
        <f t="shared" si="6"/>
        <v>0</v>
      </c>
      <c r="T99" s="37">
        <f t="shared" si="6"/>
        <v>0.87147499999999989</v>
      </c>
      <c r="U99" s="37">
        <f t="shared" si="6"/>
        <v>5.419960319000003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-2.2803050000000002</v>
      </c>
      <c r="AA99" s="75">
        <f t="shared" si="6"/>
        <v>0.12739000000000014</v>
      </c>
      <c r="AB99" s="75">
        <f t="shared" si="6"/>
        <v>-3.4</v>
      </c>
      <c r="AC99">
        <f t="shared" si="6"/>
        <v>0.28654065503235571</v>
      </c>
      <c r="AD99">
        <f t="shared" si="6"/>
        <v>21.181503565333482</v>
      </c>
      <c r="AE99">
        <f t="shared" si="6"/>
        <v>-0.19115499999999999</v>
      </c>
      <c r="AG99">
        <f t="shared" si="6"/>
        <v>20.990348565333477</v>
      </c>
      <c r="AI99">
        <f t="shared" si="6"/>
        <v>0</v>
      </c>
      <c r="AJ99">
        <f t="shared" si="6"/>
        <v>0</v>
      </c>
      <c r="AK99">
        <f t="shared" si="6"/>
        <v>0.23535249999999996</v>
      </c>
      <c r="AL99">
        <f t="shared" si="6"/>
        <v>-0.61499999999999999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1.2879000000000003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22.998918563099494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48.13</v>
      </c>
      <c r="AB3" s="75">
        <f>-STOA!Q3</f>
        <v>0</v>
      </c>
      <c r="AC3">
        <f>SUMIF(B3:AB3,"&gt;0")*$AC$2-SUMIF(B3:AB3,"&lt;0")*($AC$2/(1-$AC$2))+SUMIF(AI3:AR3,"&gt;0")*$AC$2-SUMIF(AI3:AR3,"&lt;0")*($AC$2/(1-$AC$2))</f>
        <v>0.77000127593003564</v>
      </c>
      <c r="AD3">
        <f>SUM(B3:AB3,AI3:AV3)-AC3</f>
        <v>90.896817287169455</v>
      </c>
      <c r="AE3">
        <f>'IDT-1'!E3</f>
        <v>0</v>
      </c>
      <c r="AF3" s="24"/>
      <c r="AG3">
        <f>SUM(AD3:AF3)</f>
        <v>90.896817287169455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19.25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1.2879000000000003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22.998918563099494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0.75387327593003572</v>
      </c>
      <c r="AD4">
        <f t="shared" ref="AD4:AD67" si="1">SUM(B4:AB4,AI4:AV4)-AC4</f>
        <v>88.992945287169462</v>
      </c>
      <c r="AE4">
        <f>'IDT-1'!E4</f>
        <v>0</v>
      </c>
      <c r="AF4" s="24"/>
      <c r="AG4">
        <f t="shared" ref="AG4:AG67" si="2">SUM(AD4:AF4)</f>
        <v>88.992945287169462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17.329999999999998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1.2879000000000003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22.998918563099494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48.13</v>
      </c>
      <c r="AB5" s="75">
        <f>-STOA!Q5</f>
        <v>0</v>
      </c>
      <c r="AC5">
        <f t="shared" si="0"/>
        <v>0.73766127593003572</v>
      </c>
      <c r="AD5">
        <f t="shared" si="1"/>
        <v>87.079157287169465</v>
      </c>
      <c r="AE5">
        <f>'IDT-1'!E5</f>
        <v>0</v>
      </c>
      <c r="AF5" s="24"/>
      <c r="AG5">
        <f t="shared" si="2"/>
        <v>87.079157287169465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15.4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1.2879000000000003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22.998918563099494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48.13</v>
      </c>
      <c r="AB6" s="75">
        <f>-STOA!Q6</f>
        <v>0</v>
      </c>
      <c r="AC6">
        <f t="shared" si="0"/>
        <v>0.72959727593003565</v>
      </c>
      <c r="AD6">
        <f t="shared" si="1"/>
        <v>86.127221287169462</v>
      </c>
      <c r="AE6">
        <f>'IDT-1'!E6</f>
        <v>0</v>
      </c>
      <c r="AF6" s="24"/>
      <c r="AG6">
        <f t="shared" si="2"/>
        <v>86.127221287169462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14.44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1.2879000000000003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22.998918563099494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48.13</v>
      </c>
      <c r="AB7" s="75">
        <f>-STOA!Q7</f>
        <v>0</v>
      </c>
      <c r="AC7">
        <f t="shared" si="0"/>
        <v>0.72153327593003569</v>
      </c>
      <c r="AD7">
        <f t="shared" si="1"/>
        <v>85.175285287169459</v>
      </c>
      <c r="AE7">
        <f>'IDT-1'!E7</f>
        <v>0</v>
      </c>
      <c r="AF7" s="24"/>
      <c r="AG7">
        <f t="shared" si="2"/>
        <v>85.175285287169459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13.48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1.2879000000000003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22.998918563099494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48.13</v>
      </c>
      <c r="AB8" s="75">
        <f>-STOA!Q8</f>
        <v>0</v>
      </c>
      <c r="AC8">
        <f t="shared" si="0"/>
        <v>0.71338527593003564</v>
      </c>
      <c r="AD8">
        <f t="shared" si="1"/>
        <v>84.213433287169465</v>
      </c>
      <c r="AE8">
        <f>'IDT-1'!E8</f>
        <v>0</v>
      </c>
      <c r="AF8" s="24"/>
      <c r="AG8">
        <f t="shared" si="2"/>
        <v>84.213433287169465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12.51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22.998918563099494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48.13</v>
      </c>
      <c r="AB9" s="75">
        <f>-STOA!Q9</f>
        <v>0</v>
      </c>
      <c r="AC9">
        <f t="shared" si="0"/>
        <v>0.71338527593003564</v>
      </c>
      <c r="AD9">
        <f t="shared" si="1"/>
        <v>84.213433287169465</v>
      </c>
      <c r="AE9">
        <f>'IDT-1'!E9</f>
        <v>0</v>
      </c>
      <c r="AF9" s="24"/>
      <c r="AG9">
        <f t="shared" si="2"/>
        <v>84.213433287169465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12.51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22.998918563099494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48.13</v>
      </c>
      <c r="AB10" s="75">
        <f>-STOA!Q10</f>
        <v>0</v>
      </c>
      <c r="AC10">
        <f t="shared" si="0"/>
        <v>0.70532127593003568</v>
      </c>
      <c r="AD10">
        <f t="shared" si="1"/>
        <v>83.261497287169462</v>
      </c>
      <c r="AE10">
        <f>'IDT-1'!E10</f>
        <v>0</v>
      </c>
      <c r="AF10" s="24"/>
      <c r="AG10">
        <f t="shared" si="2"/>
        <v>83.261497287169462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11.55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1.2879000000000003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22.998918563099494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48.13</v>
      </c>
      <c r="AB11" s="75">
        <f>-STOA!Q11</f>
        <v>0</v>
      </c>
      <c r="AC11">
        <f t="shared" si="0"/>
        <v>0.70532127593003568</v>
      </c>
      <c r="AD11">
        <f t="shared" si="1"/>
        <v>83.261497287169462</v>
      </c>
      <c r="AE11">
        <f>'IDT-1'!E11</f>
        <v>0</v>
      </c>
      <c r="AF11" s="24"/>
      <c r="AG11">
        <f t="shared" si="2"/>
        <v>83.261497287169462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11.55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1.2879000000000003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22.998918563099494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48.13</v>
      </c>
      <c r="AB12" s="75">
        <f>-STOA!Q12</f>
        <v>0</v>
      </c>
      <c r="AC12">
        <f t="shared" si="0"/>
        <v>0.69725727593003572</v>
      </c>
      <c r="AD12">
        <f t="shared" si="1"/>
        <v>82.309561287169458</v>
      </c>
      <c r="AE12">
        <f>'IDT-1'!E12</f>
        <v>0</v>
      </c>
      <c r="AF12" s="24"/>
      <c r="AG12">
        <f t="shared" si="2"/>
        <v>82.309561287169458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10.59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1.2879000000000003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48.13</v>
      </c>
      <c r="AB13" s="75">
        <f>-STOA!Q13</f>
        <v>0</v>
      </c>
      <c r="AC13">
        <f t="shared" si="0"/>
        <v>0.69726635999999997</v>
      </c>
      <c r="AD13">
        <f t="shared" si="1"/>
        <v>82.310633640000006</v>
      </c>
      <c r="AE13">
        <f>'IDT-1'!E13</f>
        <v>0</v>
      </c>
      <c r="AF13" s="24"/>
      <c r="AG13">
        <f t="shared" si="2"/>
        <v>82.310633640000006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10.59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1.3024800000000001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48.13</v>
      </c>
      <c r="AB14" s="75">
        <f>-STOA!Q14</f>
        <v>0</v>
      </c>
      <c r="AC14">
        <f t="shared" si="0"/>
        <v>0.68932483199999994</v>
      </c>
      <c r="AD14">
        <f t="shared" si="1"/>
        <v>81.373155167999997</v>
      </c>
      <c r="AE14">
        <f>'IDT-1'!E14</f>
        <v>0</v>
      </c>
      <c r="AF14" s="24"/>
      <c r="AG14">
        <f t="shared" si="2"/>
        <v>81.373155167999997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1.3024800000000001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48.13</v>
      </c>
      <c r="AB15" s="75">
        <f>-STOA!Q15</f>
        <v>0</v>
      </c>
      <c r="AC15">
        <f t="shared" si="0"/>
        <v>0.68932483199999994</v>
      </c>
      <c r="AD15">
        <f t="shared" si="1"/>
        <v>81.373155167999997</v>
      </c>
      <c r="AE15">
        <f>'IDT-1'!E15</f>
        <v>0</v>
      </c>
      <c r="AF15" s="24"/>
      <c r="AG15">
        <f t="shared" si="2"/>
        <v>81.373155167999997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1.3024800000000001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48.13</v>
      </c>
      <c r="AB16" s="75">
        <f>-STOA!Q16</f>
        <v>0</v>
      </c>
      <c r="AC16">
        <f t="shared" si="0"/>
        <v>0.68932483199999994</v>
      </c>
      <c r="AD16">
        <f t="shared" si="1"/>
        <v>81.373155167999997</v>
      </c>
      <c r="AE16">
        <f>'IDT-1'!E16</f>
        <v>0</v>
      </c>
      <c r="AF16" s="24"/>
      <c r="AG16">
        <f t="shared" si="2"/>
        <v>81.373155167999997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9.6300000000000008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1.3024800000000001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48.13</v>
      </c>
      <c r="AB17" s="75">
        <f>-STOA!Q17</f>
        <v>0</v>
      </c>
      <c r="AC17">
        <f t="shared" si="0"/>
        <v>0.68932483199999994</v>
      </c>
      <c r="AD17">
        <f t="shared" si="1"/>
        <v>81.373155167999997</v>
      </c>
      <c r="AE17">
        <f>'IDT-1'!E17</f>
        <v>0</v>
      </c>
      <c r="AF17" s="24"/>
      <c r="AG17">
        <f t="shared" si="2"/>
        <v>81.373155167999997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9.6300000000000008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1.3024800000000001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48.13</v>
      </c>
      <c r="AB18" s="75">
        <f>-STOA!Q18</f>
        <v>0</v>
      </c>
      <c r="AC18">
        <f t="shared" si="0"/>
        <v>0.68932483199999994</v>
      </c>
      <c r="AD18">
        <f t="shared" si="1"/>
        <v>81.373155167999997</v>
      </c>
      <c r="AE18">
        <f>'IDT-1'!E18</f>
        <v>0</v>
      </c>
      <c r="AF18" s="24"/>
      <c r="AG18">
        <f t="shared" si="2"/>
        <v>81.373155167999997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1.3024800000000001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48.13</v>
      </c>
      <c r="AB19" s="75">
        <f>-STOA!Q19</f>
        <v>0</v>
      </c>
      <c r="AC19">
        <f t="shared" si="0"/>
        <v>0.68932483199999994</v>
      </c>
      <c r="AD19">
        <f t="shared" si="1"/>
        <v>81.373155167999997</v>
      </c>
      <c r="AE19">
        <f>'IDT-1'!E19</f>
        <v>0</v>
      </c>
      <c r="AF19" s="24"/>
      <c r="AG19">
        <f t="shared" si="2"/>
        <v>81.373155167999997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9.6300000000000008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1.3024800000000001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48.13</v>
      </c>
      <c r="AB20" s="75">
        <f>-STOA!Q20</f>
        <v>0</v>
      </c>
      <c r="AC20">
        <f t="shared" si="0"/>
        <v>0.68117683200000001</v>
      </c>
      <c r="AD20">
        <f t="shared" si="1"/>
        <v>80.411303167999989</v>
      </c>
      <c r="AE20">
        <f>'IDT-1'!E20</f>
        <v>0</v>
      </c>
      <c r="AF20" s="24"/>
      <c r="AG20">
        <f t="shared" si="2"/>
        <v>80.411303167999989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8.66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1.3024800000000001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22.998918563099494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48.13</v>
      </c>
      <c r="AB21" s="75">
        <f>-STOA!Q21</f>
        <v>0</v>
      </c>
      <c r="AC21">
        <f t="shared" si="0"/>
        <v>0.68931574793003569</v>
      </c>
      <c r="AD21">
        <f t="shared" si="1"/>
        <v>81.372082815169449</v>
      </c>
      <c r="AE21">
        <f>'IDT-1'!E21</f>
        <v>0</v>
      </c>
      <c r="AF21" s="24"/>
      <c r="AG21">
        <f t="shared" si="2"/>
        <v>81.372082815169449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1.3024800000000001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22.998918563099494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48.13</v>
      </c>
      <c r="AB22" s="75">
        <f>-STOA!Q22</f>
        <v>0</v>
      </c>
      <c r="AC22">
        <f t="shared" si="0"/>
        <v>0.68923174793003572</v>
      </c>
      <c r="AD22">
        <f t="shared" si="1"/>
        <v>81.362166815169459</v>
      </c>
      <c r="AE22">
        <f>'IDT-1'!E22</f>
        <v>0</v>
      </c>
      <c r="AF22" s="24"/>
      <c r="AG22">
        <f t="shared" si="2"/>
        <v>81.362166815169459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9.6199999999999992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1.3024800000000001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22.998918563099494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48.13</v>
      </c>
      <c r="AB23" s="75">
        <f>-STOA!Q23</f>
        <v>0</v>
      </c>
      <c r="AC23">
        <f t="shared" si="0"/>
        <v>0.69737974793003576</v>
      </c>
      <c r="AD23">
        <f t="shared" si="1"/>
        <v>82.324018815169467</v>
      </c>
      <c r="AE23">
        <f>'IDT-1'!E23</f>
        <v>0</v>
      </c>
      <c r="AF23" s="24"/>
      <c r="AG23">
        <f t="shared" si="2"/>
        <v>82.324018815169467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10.59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1.3024800000000001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22.998918563099494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48.13</v>
      </c>
      <c r="AB24" s="75">
        <f>-STOA!Q24</f>
        <v>0</v>
      </c>
      <c r="AC24">
        <f t="shared" si="0"/>
        <v>0.71350774793003569</v>
      </c>
      <c r="AD24">
        <f t="shared" si="1"/>
        <v>84.227890815169459</v>
      </c>
      <c r="AE24">
        <f>'IDT-1'!E24</f>
        <v>0</v>
      </c>
      <c r="AF24" s="24"/>
      <c r="AG24">
        <f t="shared" si="2"/>
        <v>84.227890815169459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12.51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1.3024800000000001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22.998918563099494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48.13</v>
      </c>
      <c r="AB25" s="75">
        <f>-STOA!Q25</f>
        <v>0</v>
      </c>
      <c r="AC25">
        <f t="shared" si="0"/>
        <v>0.72971974793003569</v>
      </c>
      <c r="AD25">
        <f t="shared" si="1"/>
        <v>86.141678815169456</v>
      </c>
      <c r="AE25">
        <f>'IDT-1'!E25</f>
        <v>0</v>
      </c>
      <c r="AF25" s="24"/>
      <c r="AG25">
        <f t="shared" si="2"/>
        <v>86.141678815169456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14.44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1.3024800000000001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22.998918563099494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48.13</v>
      </c>
      <c r="AB26" s="75">
        <f>-STOA!Q26</f>
        <v>0</v>
      </c>
      <c r="AC26">
        <f t="shared" si="0"/>
        <v>0.74584774793003572</v>
      </c>
      <c r="AD26">
        <f t="shared" si="1"/>
        <v>88.045550815169449</v>
      </c>
      <c r="AE26">
        <f>'IDT-1'!E26</f>
        <v>0</v>
      </c>
      <c r="AF26" s="24"/>
      <c r="AG26">
        <f t="shared" si="2"/>
        <v>88.045550815169449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16.36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1.3024800000000001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48.13</v>
      </c>
      <c r="AB27" s="75">
        <f>-STOA!Q27</f>
        <v>0</v>
      </c>
      <c r="AC27">
        <f t="shared" si="0"/>
        <v>0.77013283199999993</v>
      </c>
      <c r="AD27">
        <f t="shared" si="1"/>
        <v>90.912347167999997</v>
      </c>
      <c r="AE27">
        <f>'IDT-1'!E27</f>
        <v>0</v>
      </c>
      <c r="AF27" s="24"/>
      <c r="AG27">
        <f t="shared" si="2"/>
        <v>90.912347167999997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19.25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1.3024800000000001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48.13</v>
      </c>
      <c r="AB28" s="75">
        <f>-STOA!Q28</f>
        <v>0</v>
      </c>
      <c r="AC28">
        <f t="shared" si="0"/>
        <v>0.80247283199999997</v>
      </c>
      <c r="AD28">
        <f t="shared" si="1"/>
        <v>94.730007167999986</v>
      </c>
      <c r="AE28">
        <f>'IDT-1'!E28</f>
        <v>0</v>
      </c>
      <c r="AF28" s="24"/>
      <c r="AG28">
        <f t="shared" si="2"/>
        <v>94.730007167999986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23.1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1.3024800000000001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48.13</v>
      </c>
      <c r="AB29" s="75">
        <f>-STOA!Q29</f>
        <v>0</v>
      </c>
      <c r="AC29">
        <f t="shared" si="0"/>
        <v>0.818600832</v>
      </c>
      <c r="AD29">
        <f t="shared" si="1"/>
        <v>96.633879167999993</v>
      </c>
      <c r="AE29">
        <f>'IDT-1'!E29</f>
        <v>0</v>
      </c>
      <c r="AF29" s="24"/>
      <c r="AG29">
        <f t="shared" si="2"/>
        <v>96.633879167999993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25.02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1.3024800000000001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48.13</v>
      </c>
      <c r="AB30" s="75">
        <f>-STOA!Q30</f>
        <v>0</v>
      </c>
      <c r="AC30">
        <f t="shared" si="0"/>
        <v>0.83481283199999989</v>
      </c>
      <c r="AD30">
        <f t="shared" si="1"/>
        <v>98.547667168000004</v>
      </c>
      <c r="AE30">
        <f>'IDT-1'!E30</f>
        <v>0</v>
      </c>
      <c r="AF30" s="24"/>
      <c r="AG30">
        <f t="shared" si="2"/>
        <v>98.547667168000004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26.95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1.3024800000000001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48.13</v>
      </c>
      <c r="AB31" s="75">
        <f>-STOA!Q31</f>
        <v>0</v>
      </c>
      <c r="AC31">
        <f t="shared" si="0"/>
        <v>0.85908883199999997</v>
      </c>
      <c r="AD31">
        <f t="shared" si="1"/>
        <v>101.413391168</v>
      </c>
      <c r="AE31">
        <f>'IDT-1'!E31</f>
        <v>0</v>
      </c>
      <c r="AF31" s="24"/>
      <c r="AG31">
        <f t="shared" si="2"/>
        <v>101.413391168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29.84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1.3024800000000001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48.13</v>
      </c>
      <c r="AB32" s="75">
        <f>-STOA!Q32</f>
        <v>0</v>
      </c>
      <c r="AC32">
        <f t="shared" si="0"/>
        <v>0.89142883199999989</v>
      </c>
      <c r="AD32">
        <f t="shared" si="1"/>
        <v>105.23105116799999</v>
      </c>
      <c r="AE32">
        <f>'IDT-1'!E32</f>
        <v>0</v>
      </c>
      <c r="AF32" s="24"/>
      <c r="AG32">
        <f t="shared" si="2"/>
        <v>105.23105116799999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33.69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1.3024800000000001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48.13</v>
      </c>
      <c r="AB33" s="75">
        <f>-STOA!Q33</f>
        <v>0</v>
      </c>
      <c r="AC33">
        <f t="shared" si="0"/>
        <v>0.91570483199999997</v>
      </c>
      <c r="AD33">
        <f t="shared" si="1"/>
        <v>108.09677516799999</v>
      </c>
      <c r="AE33">
        <f>'IDT-1'!E33</f>
        <v>0</v>
      </c>
      <c r="AF33" s="24"/>
      <c r="AG33">
        <f t="shared" si="2"/>
        <v>108.09677516799999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36.58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1.3024800000000001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48.13</v>
      </c>
      <c r="AB34" s="75">
        <f>-STOA!Q34</f>
        <v>0</v>
      </c>
      <c r="AC34">
        <f t="shared" si="0"/>
        <v>0.94804483199999989</v>
      </c>
      <c r="AD34">
        <f t="shared" si="1"/>
        <v>111.91443516800001</v>
      </c>
      <c r="AE34">
        <f>'IDT-1'!E34</f>
        <v>0</v>
      </c>
      <c r="AF34" s="24"/>
      <c r="AG34">
        <f t="shared" si="2"/>
        <v>111.91443516800001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40.43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1.3024800000000001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48.13</v>
      </c>
      <c r="AB35" s="75">
        <f>-STOA!Q35</f>
        <v>0</v>
      </c>
      <c r="AC35">
        <f t="shared" si="0"/>
        <v>0.95610883199999996</v>
      </c>
      <c r="AD35">
        <f t="shared" si="1"/>
        <v>112.866371168</v>
      </c>
      <c r="AE35">
        <f>'IDT-1'!E35</f>
        <v>0</v>
      </c>
      <c r="AF35" s="24"/>
      <c r="AG35">
        <f t="shared" si="2"/>
        <v>112.866371168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41.39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1.3024800000000001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48.13</v>
      </c>
      <c r="AB36" s="75">
        <f>-STOA!Q36</f>
        <v>0</v>
      </c>
      <c r="AC36">
        <f t="shared" si="0"/>
        <v>0.98038483199999993</v>
      </c>
      <c r="AD36">
        <f t="shared" si="1"/>
        <v>115.732095168</v>
      </c>
      <c r="AE36">
        <f>'IDT-1'!E36</f>
        <v>0</v>
      </c>
      <c r="AF36" s="24"/>
      <c r="AG36">
        <f t="shared" si="2"/>
        <v>115.732095168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44.28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1.3024800000000001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48.13</v>
      </c>
      <c r="AB37" s="75">
        <f>-STOA!Q37</f>
        <v>0</v>
      </c>
      <c r="AC37">
        <f t="shared" si="0"/>
        <v>0.99659683200000004</v>
      </c>
      <c r="AD37">
        <f t="shared" si="1"/>
        <v>117.64588316800001</v>
      </c>
      <c r="AE37">
        <f>'IDT-1'!E37</f>
        <v>0</v>
      </c>
      <c r="AF37" s="24"/>
      <c r="AG37">
        <f t="shared" si="2"/>
        <v>117.64588316800001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46.21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1.3024800000000001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48.13</v>
      </c>
      <c r="AB38" s="75">
        <f>-STOA!Q38</f>
        <v>0</v>
      </c>
      <c r="AC38">
        <f t="shared" si="0"/>
        <v>1.020788832</v>
      </c>
      <c r="AD38">
        <f t="shared" si="1"/>
        <v>120.50169116800001</v>
      </c>
      <c r="AE38">
        <f>'IDT-1'!E38</f>
        <v>0</v>
      </c>
      <c r="AF38" s="24"/>
      <c r="AG38">
        <f t="shared" si="2"/>
        <v>120.50169116800001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49.09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1.3024800000000001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101.08000000000001</v>
      </c>
      <c r="AB39" s="75">
        <f>-STOA!Q39</f>
        <v>0</v>
      </c>
      <c r="AC39">
        <f t="shared" si="0"/>
        <v>1.053212832</v>
      </c>
      <c r="AD39">
        <f t="shared" si="1"/>
        <v>124.32926716800002</v>
      </c>
      <c r="AE39">
        <f>'IDT-1'!E39</f>
        <v>0</v>
      </c>
      <c r="AF39" s="24"/>
      <c r="AG39">
        <f t="shared" si="2"/>
        <v>124.32926716800002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1.3024800000000001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101.08000000000001</v>
      </c>
      <c r="AB40" s="75">
        <f>-STOA!Q40</f>
        <v>0</v>
      </c>
      <c r="AC40">
        <f t="shared" si="0"/>
        <v>1.053212832</v>
      </c>
      <c r="AD40">
        <f t="shared" si="1"/>
        <v>124.32926716800002</v>
      </c>
      <c r="AE40">
        <f>'IDT-1'!E40</f>
        <v>0</v>
      </c>
      <c r="AF40" s="24"/>
      <c r="AG40">
        <f t="shared" si="2"/>
        <v>124.32926716800002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1.3024800000000001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70.56</v>
      </c>
      <c r="AB41" s="75">
        <f>-STOA!Q41</f>
        <v>0</v>
      </c>
      <c r="AC41">
        <f t="shared" si="0"/>
        <v>1.063628832</v>
      </c>
      <c r="AD41">
        <f t="shared" si="1"/>
        <v>125.558851168</v>
      </c>
      <c r="AE41">
        <f>'IDT-1'!E41</f>
        <v>0</v>
      </c>
      <c r="AF41" s="24"/>
      <c r="AG41">
        <f t="shared" si="2"/>
        <v>125.558851168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31.76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1.3024800000000001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70.56</v>
      </c>
      <c r="AB42" s="75">
        <f>-STOA!Q42</f>
        <v>0</v>
      </c>
      <c r="AC42">
        <f t="shared" si="0"/>
        <v>1.0798408319999999</v>
      </c>
      <c r="AD42">
        <f t="shared" si="1"/>
        <v>127.472639168</v>
      </c>
      <c r="AE42">
        <f>'IDT-1'!E42</f>
        <v>0</v>
      </c>
      <c r="AF42" s="24"/>
      <c r="AG42">
        <f t="shared" si="2"/>
        <v>127.472639168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33.69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1.3024800000000001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101.08000000000001</v>
      </c>
      <c r="AB43" s="75">
        <f>-STOA!Q43</f>
        <v>0</v>
      </c>
      <c r="AC43">
        <f t="shared" si="0"/>
        <v>1.1745088320000001</v>
      </c>
      <c r="AD43">
        <f t="shared" si="1"/>
        <v>138.64797116800003</v>
      </c>
      <c r="AE43">
        <f>'IDT-1'!E43</f>
        <v>0</v>
      </c>
      <c r="AF43" s="24"/>
      <c r="AG43">
        <f t="shared" si="2"/>
        <v>138.64797116800003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14.44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1.3024800000000001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101.08000000000001</v>
      </c>
      <c r="AB44" s="75">
        <f>-STOA!Q44</f>
        <v>0</v>
      </c>
      <c r="AC44">
        <f t="shared" si="0"/>
        <v>1.1745088320000001</v>
      </c>
      <c r="AD44">
        <f t="shared" si="1"/>
        <v>138.64797116800003</v>
      </c>
      <c r="AE44">
        <f>'IDT-1'!E44</f>
        <v>0</v>
      </c>
      <c r="AF44" s="24"/>
      <c r="AG44">
        <f t="shared" si="2"/>
        <v>138.64797116800003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14.44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1.3024800000000001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101.08000000000001</v>
      </c>
      <c r="AB45" s="75">
        <f>-STOA!Q45</f>
        <v>0</v>
      </c>
      <c r="AC45">
        <f t="shared" si="0"/>
        <v>1.1745088320000001</v>
      </c>
      <c r="AD45">
        <f t="shared" si="1"/>
        <v>138.64797116800003</v>
      </c>
      <c r="AE45">
        <f>'IDT-1'!E45</f>
        <v>0</v>
      </c>
      <c r="AF45" s="24"/>
      <c r="AG45">
        <f t="shared" si="2"/>
        <v>138.64797116800003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14.44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1.3024800000000001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101.08000000000001</v>
      </c>
      <c r="AB46" s="75">
        <f>-STOA!Q46</f>
        <v>0</v>
      </c>
      <c r="AC46">
        <f t="shared" si="0"/>
        <v>1.1744248320000001</v>
      </c>
      <c r="AD46">
        <f t="shared" si="1"/>
        <v>138.63805516800002</v>
      </c>
      <c r="AE46">
        <f>'IDT-1'!E46</f>
        <v>0</v>
      </c>
      <c r="AF46" s="24"/>
      <c r="AG46">
        <f t="shared" si="2"/>
        <v>138.63805516800002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14.43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1.3024800000000001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70.56</v>
      </c>
      <c r="AB47" s="75">
        <f>-STOA!Q47</f>
        <v>0</v>
      </c>
      <c r="AC47">
        <f t="shared" si="0"/>
        <v>1.1364568319999999</v>
      </c>
      <c r="AD47">
        <f t="shared" si="1"/>
        <v>134.15602316800002</v>
      </c>
      <c r="AE47">
        <f>'IDT-1'!E47</f>
        <v>0</v>
      </c>
      <c r="AF47" s="24"/>
      <c r="AG47">
        <f t="shared" si="2"/>
        <v>134.15602316800002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40.43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1.3024800000000001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70.56</v>
      </c>
      <c r="AB48" s="75">
        <f>-STOA!Q48</f>
        <v>0</v>
      </c>
      <c r="AC48">
        <f t="shared" si="0"/>
        <v>1.1283928319999998</v>
      </c>
      <c r="AD48">
        <f t="shared" si="1"/>
        <v>133.204087168</v>
      </c>
      <c r="AE48">
        <f>'IDT-1'!E48</f>
        <v>0</v>
      </c>
      <c r="AF48" s="24"/>
      <c r="AG48">
        <f t="shared" si="2"/>
        <v>133.204087168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39.47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1.3024800000000001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101.08000000000001</v>
      </c>
      <c r="AB49" s="75">
        <f>-STOA!Q49</f>
        <v>0</v>
      </c>
      <c r="AC49">
        <f t="shared" si="0"/>
        <v>1.1745088320000001</v>
      </c>
      <c r="AD49">
        <f t="shared" si="1"/>
        <v>138.64797116800003</v>
      </c>
      <c r="AE49">
        <f>'IDT-1'!E49</f>
        <v>0</v>
      </c>
      <c r="AF49" s="24"/>
      <c r="AG49">
        <f t="shared" si="2"/>
        <v>138.64797116800003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14.44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1.3024800000000001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101.08000000000001</v>
      </c>
      <c r="AB50" s="75">
        <f>-STOA!Q50</f>
        <v>0</v>
      </c>
      <c r="AC50">
        <f t="shared" si="0"/>
        <v>1.1744248320000001</v>
      </c>
      <c r="AD50">
        <f t="shared" si="1"/>
        <v>138.63805516800002</v>
      </c>
      <c r="AE50">
        <f>'IDT-1'!E50</f>
        <v>0</v>
      </c>
      <c r="AF50" s="24"/>
      <c r="AG50">
        <f t="shared" si="2"/>
        <v>138.63805516800002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14.43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1.3024800000000001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70.56</v>
      </c>
      <c r="AB51" s="75">
        <f>-STOA!Q51</f>
        <v>0</v>
      </c>
      <c r="AC51">
        <f t="shared" si="0"/>
        <v>1.120244832</v>
      </c>
      <c r="AD51">
        <f t="shared" si="1"/>
        <v>132.24223516800001</v>
      </c>
      <c r="AE51">
        <f>'IDT-1'!E51</f>
        <v>0</v>
      </c>
      <c r="AF51" s="24"/>
      <c r="AG51">
        <f t="shared" si="2"/>
        <v>132.24223516800001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38.5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1.3024800000000001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70.56</v>
      </c>
      <c r="AB52" s="75">
        <f>-STOA!Q52</f>
        <v>0</v>
      </c>
      <c r="AC52">
        <f t="shared" si="0"/>
        <v>1.120244832</v>
      </c>
      <c r="AD52">
        <f t="shared" si="1"/>
        <v>132.24223516800001</v>
      </c>
      <c r="AE52">
        <f>'IDT-1'!E52</f>
        <v>0</v>
      </c>
      <c r="AF52" s="24"/>
      <c r="AG52">
        <f t="shared" si="2"/>
        <v>132.24223516800001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38.5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1.3024800000000001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70.56</v>
      </c>
      <c r="AB53" s="75">
        <f>-STOA!Q53</f>
        <v>0</v>
      </c>
      <c r="AC53">
        <f t="shared" si="0"/>
        <v>1.120244832</v>
      </c>
      <c r="AD53">
        <f t="shared" si="1"/>
        <v>132.24223516800001</v>
      </c>
      <c r="AE53">
        <f>'IDT-1'!E53</f>
        <v>0</v>
      </c>
      <c r="AF53" s="24"/>
      <c r="AG53">
        <f t="shared" si="2"/>
        <v>132.24223516800001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38.5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1.3024800000000001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70.56</v>
      </c>
      <c r="AB54" s="75">
        <f>-STOA!Q54</f>
        <v>0</v>
      </c>
      <c r="AC54">
        <f t="shared" si="0"/>
        <v>1.112180832</v>
      </c>
      <c r="AD54">
        <f t="shared" si="1"/>
        <v>131.29029916799999</v>
      </c>
      <c r="AE54">
        <f>'IDT-1'!E54</f>
        <v>0</v>
      </c>
      <c r="AF54" s="24"/>
      <c r="AG54">
        <f t="shared" si="2"/>
        <v>131.29029916799999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37.54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1.3024800000000001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101.08000000000001</v>
      </c>
      <c r="AB55" s="75">
        <f>-STOA!Q55</f>
        <v>0</v>
      </c>
      <c r="AC55">
        <f t="shared" si="0"/>
        <v>1.134104832</v>
      </c>
      <c r="AD55">
        <f t="shared" si="1"/>
        <v>133.87837516800002</v>
      </c>
      <c r="AE55">
        <f>'IDT-1'!E55</f>
        <v>0</v>
      </c>
      <c r="AF55" s="24"/>
      <c r="AG55">
        <f t="shared" si="2"/>
        <v>133.87837516800002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9.6300000000000008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1.3024800000000001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101.08000000000001</v>
      </c>
      <c r="AB56" s="75">
        <f>-STOA!Q56</f>
        <v>0</v>
      </c>
      <c r="AC56">
        <f t="shared" si="0"/>
        <v>1.134104832</v>
      </c>
      <c r="AD56">
        <f t="shared" si="1"/>
        <v>133.87837516800002</v>
      </c>
      <c r="AE56">
        <f>'IDT-1'!E56</f>
        <v>0</v>
      </c>
      <c r="AF56" s="24"/>
      <c r="AG56">
        <f t="shared" si="2"/>
        <v>133.87837516800002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9.6300000000000008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1.3024800000000001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101.08000000000001</v>
      </c>
      <c r="AB57" s="75">
        <f>-STOA!Q57</f>
        <v>0</v>
      </c>
      <c r="AC57">
        <f t="shared" si="0"/>
        <v>1.134020832</v>
      </c>
      <c r="AD57">
        <f t="shared" si="1"/>
        <v>133.86845916800002</v>
      </c>
      <c r="AE57">
        <f>'IDT-1'!E57</f>
        <v>0</v>
      </c>
      <c r="AF57" s="24"/>
      <c r="AG57">
        <f t="shared" si="2"/>
        <v>133.86845916800002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9.6199999999999992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1.3024800000000001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101.08000000000001</v>
      </c>
      <c r="AB58" s="75">
        <f>-STOA!Q58</f>
        <v>0</v>
      </c>
      <c r="AC58">
        <f t="shared" si="0"/>
        <v>1.134104832</v>
      </c>
      <c r="AD58">
        <f t="shared" si="1"/>
        <v>133.87837516800002</v>
      </c>
      <c r="AE58">
        <f>'IDT-1'!E58</f>
        <v>0</v>
      </c>
      <c r="AF58" s="24"/>
      <c r="AG58">
        <f t="shared" si="2"/>
        <v>133.87837516800002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9.6300000000000008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1.3024800000000001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101.08000000000001</v>
      </c>
      <c r="AB59" s="75">
        <f>-STOA!Q59</f>
        <v>0</v>
      </c>
      <c r="AC59">
        <f t="shared" si="0"/>
        <v>1.134020832</v>
      </c>
      <c r="AD59">
        <f t="shared" si="1"/>
        <v>133.86845916800002</v>
      </c>
      <c r="AE59">
        <f>'IDT-1'!E59</f>
        <v>0</v>
      </c>
      <c r="AF59" s="24"/>
      <c r="AG59">
        <f t="shared" si="2"/>
        <v>133.86845916800002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9.6199999999999992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101.08000000000001</v>
      </c>
      <c r="AB60" s="75">
        <f>-STOA!Q60</f>
        <v>0</v>
      </c>
      <c r="AC60">
        <f t="shared" si="0"/>
        <v>1.1341024800000001</v>
      </c>
      <c r="AD60">
        <f t="shared" si="1"/>
        <v>133.87809752000001</v>
      </c>
      <c r="AE60">
        <f>'IDT-1'!E60</f>
        <v>0</v>
      </c>
      <c r="AF60" s="24"/>
      <c r="AG60">
        <f t="shared" si="2"/>
        <v>133.87809752000001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9.6199999999999992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101.08000000000001</v>
      </c>
      <c r="AB61" s="75">
        <f>-STOA!Q61</f>
        <v>0</v>
      </c>
      <c r="AC61">
        <f t="shared" si="0"/>
        <v>1.1341864800000001</v>
      </c>
      <c r="AD61">
        <f t="shared" si="1"/>
        <v>133.88801352000002</v>
      </c>
      <c r="AE61">
        <f>'IDT-1'!E61</f>
        <v>0</v>
      </c>
      <c r="AF61" s="24"/>
      <c r="AG61">
        <f t="shared" si="2"/>
        <v>133.88801352000002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9.6300000000000008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101.08000000000001</v>
      </c>
      <c r="AB62" s="75">
        <f>-STOA!Q62</f>
        <v>0</v>
      </c>
      <c r="AC62">
        <f t="shared" si="0"/>
        <v>1.1341864800000001</v>
      </c>
      <c r="AD62">
        <f t="shared" si="1"/>
        <v>133.88801352000002</v>
      </c>
      <c r="AE62">
        <f>'IDT-1'!E62</f>
        <v>0</v>
      </c>
      <c r="AF62" s="24"/>
      <c r="AG62">
        <f t="shared" si="2"/>
        <v>133.88801352000002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9.6300000000000008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70.56</v>
      </c>
      <c r="AB63" s="75">
        <f>-STOA!Q63</f>
        <v>0</v>
      </c>
      <c r="AC63">
        <f t="shared" si="0"/>
        <v>1.04758248</v>
      </c>
      <c r="AD63">
        <f t="shared" si="1"/>
        <v>123.66461752000001</v>
      </c>
      <c r="AE63">
        <f>'IDT-1'!E63</f>
        <v>0</v>
      </c>
      <c r="AF63" s="24"/>
      <c r="AG63">
        <f t="shared" si="2"/>
        <v>123.66461752000001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29.84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70.56</v>
      </c>
      <c r="AB64" s="75">
        <f>-STOA!Q64</f>
        <v>0</v>
      </c>
      <c r="AC64">
        <f t="shared" si="0"/>
        <v>1.0395184799999999</v>
      </c>
      <c r="AD64">
        <f t="shared" si="1"/>
        <v>122.71268152</v>
      </c>
      <c r="AE64">
        <f>'IDT-1'!E64</f>
        <v>0</v>
      </c>
      <c r="AF64" s="24"/>
      <c r="AG64">
        <f t="shared" si="2"/>
        <v>122.71268152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28.88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70.56</v>
      </c>
      <c r="AB65" s="75">
        <f>-STOA!Q65</f>
        <v>0</v>
      </c>
      <c r="AC65">
        <f t="shared" si="0"/>
        <v>1.0395184799999999</v>
      </c>
      <c r="AD65">
        <f t="shared" si="1"/>
        <v>122.71268152</v>
      </c>
      <c r="AE65">
        <f>'IDT-1'!E65</f>
        <v>0</v>
      </c>
      <c r="AF65" s="24"/>
      <c r="AG65">
        <f t="shared" si="2"/>
        <v>122.71268152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28.88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70.56</v>
      </c>
      <c r="AB66" s="75">
        <f>-STOA!Q66</f>
        <v>0</v>
      </c>
      <c r="AC66">
        <f t="shared" si="0"/>
        <v>1.0313704800000001</v>
      </c>
      <c r="AD66">
        <f t="shared" si="1"/>
        <v>121.75082952</v>
      </c>
      <c r="AE66">
        <f>'IDT-1'!E66</f>
        <v>0</v>
      </c>
      <c r="AF66" s="24"/>
      <c r="AG66">
        <f t="shared" si="2"/>
        <v>121.75082952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27.91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70.56</v>
      </c>
      <c r="AB67" s="75">
        <f>-STOA!Q67</f>
        <v>0</v>
      </c>
      <c r="AC67">
        <f t="shared" si="0"/>
        <v>1.0313704800000001</v>
      </c>
      <c r="AD67">
        <f t="shared" si="1"/>
        <v>121.75082952</v>
      </c>
      <c r="AE67">
        <f>'IDT-1'!E67</f>
        <v>0</v>
      </c>
      <c r="AF67" s="24"/>
      <c r="AG67">
        <f t="shared" si="2"/>
        <v>121.75082952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27.91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101.08000000000001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1.0532944800000001</v>
      </c>
      <c r="AD68">
        <f t="shared" ref="AD68:AD98" si="4">SUM(B68:AB68,AI68:AV68)-AC68</f>
        <v>124.33890552000001</v>
      </c>
      <c r="AE68">
        <f>'IDT-1'!E68</f>
        <v>0</v>
      </c>
      <c r="AF68" s="24"/>
      <c r="AG68">
        <f t="shared" ref="AG68:AG98" si="5">SUM(AD68:AF68)</f>
        <v>124.33890552000001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101.08000000000001</v>
      </c>
      <c r="AB69" s="75">
        <f>-STOA!Q69</f>
        <v>0</v>
      </c>
      <c r="AC69">
        <f t="shared" si="3"/>
        <v>1.0532944800000001</v>
      </c>
      <c r="AD69">
        <f t="shared" si="4"/>
        <v>124.33890552000001</v>
      </c>
      <c r="AE69">
        <f>'IDT-1'!E69</f>
        <v>0</v>
      </c>
      <c r="AF69" s="24"/>
      <c r="AG69">
        <f t="shared" si="5"/>
        <v>124.33890552000001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70.56</v>
      </c>
      <c r="AB70" s="75">
        <f>-STOA!Q70</f>
        <v>0</v>
      </c>
      <c r="AC70">
        <f t="shared" si="3"/>
        <v>1.02330648</v>
      </c>
      <c r="AD70">
        <f t="shared" si="4"/>
        <v>120.79889352000001</v>
      </c>
      <c r="AE70">
        <f>'IDT-1'!E70</f>
        <v>0</v>
      </c>
      <c r="AF70" s="24"/>
      <c r="AG70">
        <f t="shared" si="5"/>
        <v>120.79889352000001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26.95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48.13</v>
      </c>
      <c r="AB71" s="75">
        <f>-STOA!Q71</f>
        <v>0</v>
      </c>
      <c r="AC71">
        <f t="shared" si="3"/>
        <v>1.0128064800000001</v>
      </c>
      <c r="AD71">
        <f t="shared" si="4"/>
        <v>119.55939352000001</v>
      </c>
      <c r="AE71">
        <f>'IDT-1'!E71</f>
        <v>0</v>
      </c>
      <c r="AF71" s="24"/>
      <c r="AG71">
        <f t="shared" si="5"/>
        <v>119.55939352000001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48.13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48.13</v>
      </c>
      <c r="AB72" s="75">
        <f>-STOA!Q72</f>
        <v>0</v>
      </c>
      <c r="AC72">
        <f t="shared" si="3"/>
        <v>1.00474248</v>
      </c>
      <c r="AD72">
        <f t="shared" si="4"/>
        <v>118.60745752</v>
      </c>
      <c r="AE72">
        <f>'IDT-1'!E72</f>
        <v>0</v>
      </c>
      <c r="AF72" s="24"/>
      <c r="AG72">
        <f t="shared" si="5"/>
        <v>118.60745752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47.17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48.13</v>
      </c>
      <c r="AB73" s="75">
        <f>-STOA!Q73</f>
        <v>0</v>
      </c>
      <c r="AC73">
        <f t="shared" si="3"/>
        <v>1.0128064800000001</v>
      </c>
      <c r="AD73">
        <f t="shared" si="4"/>
        <v>119.55939352000001</v>
      </c>
      <c r="AE73">
        <f>'IDT-1'!E73</f>
        <v>0</v>
      </c>
      <c r="AF73" s="24"/>
      <c r="AG73">
        <f t="shared" si="5"/>
        <v>119.55939352000001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48.13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48.13</v>
      </c>
      <c r="AB74" s="75">
        <f>-STOA!Q74</f>
        <v>0</v>
      </c>
      <c r="AC74">
        <f t="shared" si="3"/>
        <v>1.0209544799999999</v>
      </c>
      <c r="AD74">
        <f t="shared" si="4"/>
        <v>120.52124552000001</v>
      </c>
      <c r="AE74">
        <f>'IDT-1'!E74</f>
        <v>0</v>
      </c>
      <c r="AF74" s="24"/>
      <c r="AG74">
        <f t="shared" si="5"/>
        <v>120.52124552000001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49.1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48.13</v>
      </c>
      <c r="AB75" s="75">
        <f>-STOA!Q75</f>
        <v>0</v>
      </c>
      <c r="AC75">
        <f t="shared" si="3"/>
        <v>1.0340584799999999</v>
      </c>
      <c r="AD75">
        <f t="shared" si="4"/>
        <v>122.06814152000001</v>
      </c>
      <c r="AE75">
        <f>'IDT-1'!E75</f>
        <v>0</v>
      </c>
      <c r="AF75" s="24"/>
      <c r="AG75">
        <f t="shared" si="5"/>
        <v>122.06814152000001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51.02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48.13</v>
      </c>
      <c r="AB76" s="75">
        <f>-STOA!Q76</f>
        <v>0</v>
      </c>
      <c r="AC76">
        <f t="shared" si="3"/>
        <v>1.0501864799999998</v>
      </c>
      <c r="AD76">
        <f t="shared" si="4"/>
        <v>123.97201352</v>
      </c>
      <c r="AE76">
        <f>'IDT-1'!E76</f>
        <v>0</v>
      </c>
      <c r="AF76" s="24"/>
      <c r="AG76">
        <f t="shared" si="5"/>
        <v>123.97201352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52.94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48.13</v>
      </c>
      <c r="AB77" s="75">
        <f>-STOA!Q77</f>
        <v>0</v>
      </c>
      <c r="AC77">
        <f t="shared" si="3"/>
        <v>1.0825264799999998</v>
      </c>
      <c r="AD77">
        <f t="shared" si="4"/>
        <v>127.78967351999999</v>
      </c>
      <c r="AE77">
        <f>'IDT-1'!E77</f>
        <v>0</v>
      </c>
      <c r="AF77" s="24"/>
      <c r="AG77">
        <f t="shared" si="5"/>
        <v>127.78967351999999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56.79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13.44</v>
      </c>
      <c r="Z78" s="34">
        <f>IEX!Q78</f>
        <v>0</v>
      </c>
      <c r="AA78" s="75">
        <f>STOA!K78</f>
        <v>48.13</v>
      </c>
      <c r="AB78" s="75">
        <f>-STOA!Q78</f>
        <v>0</v>
      </c>
      <c r="AC78">
        <f t="shared" si="3"/>
        <v>1.0438024799999999</v>
      </c>
      <c r="AD78">
        <f t="shared" si="4"/>
        <v>123.21839752000001</v>
      </c>
      <c r="AE78">
        <f>'IDT-1'!E78</f>
        <v>0</v>
      </c>
      <c r="AF78" s="24"/>
      <c r="AG78">
        <f t="shared" si="5"/>
        <v>123.21839752000001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38.74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7.26</v>
      </c>
      <c r="Z79" s="34">
        <f>IEX!Q79</f>
        <v>0</v>
      </c>
      <c r="AA79" s="75">
        <f>STOA!K79</f>
        <v>48.13</v>
      </c>
      <c r="AB79" s="75">
        <f>-STOA!Q79</f>
        <v>0</v>
      </c>
      <c r="AC79">
        <f t="shared" si="3"/>
        <v>1.06547448</v>
      </c>
      <c r="AD79">
        <f t="shared" si="4"/>
        <v>125.77672552</v>
      </c>
      <c r="AE79">
        <f>'IDT-1'!E79</f>
        <v>0</v>
      </c>
      <c r="AF79" s="24"/>
      <c r="AG79">
        <f t="shared" si="5"/>
        <v>125.77672552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47.5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8.23</v>
      </c>
      <c r="Z80" s="34">
        <f>IEX!Q80</f>
        <v>0</v>
      </c>
      <c r="AA80" s="75">
        <f>STOA!K80</f>
        <v>48.13</v>
      </c>
      <c r="AB80" s="75">
        <f>-STOA!Q80</f>
        <v>0</v>
      </c>
      <c r="AC80">
        <f t="shared" si="3"/>
        <v>1.0526224800000001</v>
      </c>
      <c r="AD80">
        <f t="shared" si="4"/>
        <v>124.25957752000001</v>
      </c>
      <c r="AE80">
        <f>'IDT-1'!E80</f>
        <v>0</v>
      </c>
      <c r="AF80" s="24"/>
      <c r="AG80">
        <f t="shared" si="5"/>
        <v>124.25957752000001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45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48.13</v>
      </c>
      <c r="AB81" s="75">
        <f>-STOA!Q81</f>
        <v>0</v>
      </c>
      <c r="AC81">
        <f t="shared" si="3"/>
        <v>1.0582504799999999</v>
      </c>
      <c r="AD81">
        <f t="shared" si="4"/>
        <v>124.92394952000001</v>
      </c>
      <c r="AE81">
        <f>'IDT-1'!E81</f>
        <v>0</v>
      </c>
      <c r="AF81" s="24"/>
      <c r="AG81">
        <f t="shared" si="5"/>
        <v>124.92394952000001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53.9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48.13</v>
      </c>
      <c r="AB82" s="75">
        <f>-STOA!Q82</f>
        <v>0</v>
      </c>
      <c r="AC82">
        <f t="shared" si="3"/>
        <v>1.05027048</v>
      </c>
      <c r="AD82">
        <f t="shared" si="4"/>
        <v>123.98192952000001</v>
      </c>
      <c r="AE82">
        <f>'IDT-1'!E82</f>
        <v>0</v>
      </c>
      <c r="AF82" s="24"/>
      <c r="AG82">
        <f t="shared" si="5"/>
        <v>123.98192952000001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52.95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48.13</v>
      </c>
      <c r="AB83" s="75">
        <f>-STOA!Q83</f>
        <v>0</v>
      </c>
      <c r="AC83">
        <f t="shared" si="3"/>
        <v>1.02901848</v>
      </c>
      <c r="AD83">
        <f t="shared" si="4"/>
        <v>121.47318152</v>
      </c>
      <c r="AE83">
        <f>'IDT-1'!E83</f>
        <v>0</v>
      </c>
      <c r="AF83" s="24"/>
      <c r="AG83">
        <f t="shared" si="5"/>
        <v>121.47318152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50.06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48.13</v>
      </c>
      <c r="AB84" s="75">
        <f>-STOA!Q84</f>
        <v>0</v>
      </c>
      <c r="AC84">
        <f t="shared" si="3"/>
        <v>1.0046584799999998</v>
      </c>
      <c r="AD84">
        <f t="shared" si="4"/>
        <v>118.59754151999999</v>
      </c>
      <c r="AE84">
        <f>'IDT-1'!E84</f>
        <v>0</v>
      </c>
      <c r="AF84" s="24"/>
      <c r="AG84">
        <f t="shared" si="5"/>
        <v>118.59754151999999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47.16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48.13</v>
      </c>
      <c r="AB85" s="75">
        <f>-STOA!Q85</f>
        <v>0</v>
      </c>
      <c r="AC85">
        <f t="shared" si="3"/>
        <v>0.98853047999999999</v>
      </c>
      <c r="AD85">
        <f t="shared" si="4"/>
        <v>116.69366952</v>
      </c>
      <c r="AE85">
        <f>'IDT-1'!E85</f>
        <v>0</v>
      </c>
      <c r="AF85" s="24"/>
      <c r="AG85">
        <f t="shared" si="5"/>
        <v>116.69366952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45.24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48.13</v>
      </c>
      <c r="AB86" s="75">
        <f>-STOA!Q86</f>
        <v>0</v>
      </c>
      <c r="AC86">
        <f t="shared" si="3"/>
        <v>0.98046648000000003</v>
      </c>
      <c r="AD86">
        <f t="shared" si="4"/>
        <v>115.74173352</v>
      </c>
      <c r="AE86">
        <f>'IDT-1'!E86</f>
        <v>0</v>
      </c>
      <c r="AF86" s="24"/>
      <c r="AG86">
        <f t="shared" si="5"/>
        <v>115.74173352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44.28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48.13</v>
      </c>
      <c r="AB87" s="75">
        <f>-STOA!Q87</f>
        <v>0</v>
      </c>
      <c r="AC87">
        <f t="shared" si="3"/>
        <v>0.95619047999999995</v>
      </c>
      <c r="AD87">
        <f t="shared" si="4"/>
        <v>112.87600952</v>
      </c>
      <c r="AE87">
        <f>'IDT-1'!E87</f>
        <v>0</v>
      </c>
      <c r="AF87" s="24"/>
      <c r="AG87">
        <f t="shared" si="5"/>
        <v>112.87600952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41.39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48.13</v>
      </c>
      <c r="AB88" s="75">
        <f>-STOA!Q88</f>
        <v>0</v>
      </c>
      <c r="AC88">
        <f t="shared" si="3"/>
        <v>0.93191447999999988</v>
      </c>
      <c r="AD88">
        <f t="shared" si="4"/>
        <v>110.01028552</v>
      </c>
      <c r="AE88">
        <f>'IDT-1'!E88</f>
        <v>0</v>
      </c>
      <c r="AF88" s="24"/>
      <c r="AG88">
        <f t="shared" si="5"/>
        <v>110.01028552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38.5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48.13</v>
      </c>
      <c r="AB89" s="75">
        <f>-STOA!Q89</f>
        <v>0</v>
      </c>
      <c r="AC89">
        <f t="shared" si="3"/>
        <v>0.91578647999999996</v>
      </c>
      <c r="AD89">
        <f t="shared" si="4"/>
        <v>108.10641352</v>
      </c>
      <c r="AE89">
        <f>'IDT-1'!E89</f>
        <v>0</v>
      </c>
      <c r="AF89" s="24"/>
      <c r="AG89">
        <f t="shared" si="5"/>
        <v>108.10641352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36.58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48.13</v>
      </c>
      <c r="AB90" s="75">
        <f>-STOA!Q90</f>
        <v>0</v>
      </c>
      <c r="AC90">
        <f t="shared" si="3"/>
        <v>0.90772247999999989</v>
      </c>
      <c r="AD90">
        <f t="shared" si="4"/>
        <v>107.15447751999999</v>
      </c>
      <c r="AE90">
        <f>'IDT-1'!E90</f>
        <v>0</v>
      </c>
      <c r="AF90" s="24"/>
      <c r="AG90">
        <f t="shared" si="5"/>
        <v>107.15447751999999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35.619999999999997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48.13</v>
      </c>
      <c r="AB91" s="75">
        <f>-STOA!Q91</f>
        <v>0</v>
      </c>
      <c r="AC91">
        <f t="shared" si="3"/>
        <v>0.89151047999999999</v>
      </c>
      <c r="AD91">
        <f t="shared" si="4"/>
        <v>105.24068952</v>
      </c>
      <c r="AE91">
        <f>'IDT-1'!E91</f>
        <v>0</v>
      </c>
      <c r="AF91" s="24"/>
      <c r="AG91">
        <f t="shared" si="5"/>
        <v>105.24068952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33.69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48.13</v>
      </c>
      <c r="AB92" s="75">
        <f>-STOA!Q92</f>
        <v>0</v>
      </c>
      <c r="AC92">
        <f t="shared" si="3"/>
        <v>0.87538247999999996</v>
      </c>
      <c r="AD92">
        <f t="shared" si="4"/>
        <v>103.33681752</v>
      </c>
      <c r="AE92">
        <f>'IDT-1'!E92</f>
        <v>0</v>
      </c>
      <c r="AF92" s="24"/>
      <c r="AG92">
        <f t="shared" si="5"/>
        <v>103.33681752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31.77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48.13</v>
      </c>
      <c r="AB93" s="75">
        <f>-STOA!Q93</f>
        <v>0</v>
      </c>
      <c r="AC93">
        <f t="shared" si="3"/>
        <v>0.86723448000000003</v>
      </c>
      <c r="AD93">
        <f t="shared" si="4"/>
        <v>102.37496552</v>
      </c>
      <c r="AE93">
        <f>'IDT-1'!E93</f>
        <v>0</v>
      </c>
      <c r="AF93" s="24"/>
      <c r="AG93">
        <f t="shared" si="5"/>
        <v>102.37496552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30.8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48.13</v>
      </c>
      <c r="AB94" s="75">
        <f>-STOA!Q94</f>
        <v>0</v>
      </c>
      <c r="AC94">
        <f t="shared" si="3"/>
        <v>0.85110647999999989</v>
      </c>
      <c r="AD94">
        <f t="shared" si="4"/>
        <v>100.47109352</v>
      </c>
      <c r="AE94">
        <f>'IDT-1'!E94</f>
        <v>0</v>
      </c>
      <c r="AF94" s="24"/>
      <c r="AG94">
        <f t="shared" si="5"/>
        <v>100.47109352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28.88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48.13</v>
      </c>
      <c r="AB95" s="75">
        <f>-STOA!Q95</f>
        <v>0</v>
      </c>
      <c r="AC95">
        <f t="shared" si="3"/>
        <v>0.82683047999999992</v>
      </c>
      <c r="AD95">
        <f t="shared" si="4"/>
        <v>97.605369519999996</v>
      </c>
      <c r="AE95">
        <f>'IDT-1'!E95</f>
        <v>0</v>
      </c>
      <c r="AF95" s="24"/>
      <c r="AG95">
        <f t="shared" si="5"/>
        <v>97.605369519999996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25.99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48.13</v>
      </c>
      <c r="AB96" s="75">
        <f>-STOA!Q96</f>
        <v>0</v>
      </c>
      <c r="AC96">
        <f t="shared" si="3"/>
        <v>0.81876647999999996</v>
      </c>
      <c r="AD96">
        <f t="shared" si="4"/>
        <v>96.653433520000007</v>
      </c>
      <c r="AE96">
        <f>'IDT-1'!E96</f>
        <v>0</v>
      </c>
      <c r="AF96" s="24"/>
      <c r="AG96">
        <f t="shared" si="5"/>
        <v>96.653433520000007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25.03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48.13</v>
      </c>
      <c r="AB97" s="75">
        <f>-STOA!Q97</f>
        <v>0</v>
      </c>
      <c r="AC97">
        <f t="shared" si="3"/>
        <v>0.80255447999999996</v>
      </c>
      <c r="AD97">
        <f t="shared" si="4"/>
        <v>94.73964552000001</v>
      </c>
      <c r="AE97">
        <f>'IDT-1'!E97</f>
        <v>0</v>
      </c>
      <c r="AF97" s="24"/>
      <c r="AG97">
        <f t="shared" si="5"/>
        <v>94.73964552000001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23.1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48.13</v>
      </c>
      <c r="AB98" s="75">
        <f>-STOA!Q98</f>
        <v>0</v>
      </c>
      <c r="AC98">
        <f t="shared" si="3"/>
        <v>0.77827847999999999</v>
      </c>
      <c r="AD98">
        <f t="shared" si="4"/>
        <v>91.873921519999996</v>
      </c>
      <c r="AE98">
        <f>'IDT-1'!E98</f>
        <v>0</v>
      </c>
      <c r="AF98" s="24"/>
      <c r="AG98">
        <f t="shared" si="5"/>
        <v>91.873921519999996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20.21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0.55127567425239821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7.2325000000000002E-3</v>
      </c>
      <c r="Z99" s="34">
        <f t="shared" si="6"/>
        <v>0</v>
      </c>
      <c r="AA99" s="75">
        <f t="shared" si="6"/>
        <v>1.4719000000000011</v>
      </c>
      <c r="AB99" s="75">
        <f t="shared" si="6"/>
        <v>0</v>
      </c>
      <c r="AC99">
        <f t="shared" si="6"/>
        <v>2.254049590172013E-2</v>
      </c>
      <c r="AD99">
        <f t="shared" si="6"/>
        <v>2.6608518733506776</v>
      </c>
      <c r="AE99">
        <f t="shared" si="6"/>
        <v>0</v>
      </c>
      <c r="AG99">
        <f t="shared" si="6"/>
        <v>2.6608518733506776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0.62167000000000028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4.9997649050216291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5.4094025202181678E-2</v>
      </c>
      <c r="AD3">
        <f>SUM(B3:AB3,AI3:AV3)-AC3</f>
        <v>6.3856708798194477</v>
      </c>
      <c r="AE3">
        <f>'IDT-1'!D3</f>
        <v>0</v>
      </c>
      <c r="AF3" s="24"/>
      <c r="AG3">
        <f>SUM(AD3:AF3)</f>
        <v>6.3856708798194477</v>
      </c>
      <c r="AI3" s="34">
        <f>PXIL!L3</f>
        <v>0</v>
      </c>
      <c r="AJ3" s="34">
        <f>PXIL!R3</f>
        <v>0</v>
      </c>
      <c r="AK3" s="34">
        <f>RTM_IEX!L3</f>
        <v>1.44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4.9997649050216291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5.4094025202181678E-2</v>
      </c>
      <c r="AD4">
        <f t="shared" ref="AD4:AD67" si="1">SUM(B4:AB4,AI4:AV4)-AC4</f>
        <v>6.3856708798194477</v>
      </c>
      <c r="AE4">
        <f>'IDT-1'!D4</f>
        <v>0</v>
      </c>
      <c r="AF4" s="24"/>
      <c r="AG4">
        <f t="shared" ref="AG4:AG67" si="2">SUM(AD4:AF4)</f>
        <v>6.3856708798194477</v>
      </c>
      <c r="AI4" s="34">
        <f>PXIL!L4</f>
        <v>0</v>
      </c>
      <c r="AJ4" s="34">
        <f>PXIL!R4</f>
        <v>0</v>
      </c>
      <c r="AK4" s="34">
        <f>RTM_IEX!L4</f>
        <v>1.44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4.9997649050216291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5.3338025202181685E-2</v>
      </c>
      <c r="AD5">
        <f t="shared" si="1"/>
        <v>6.2964268798194478</v>
      </c>
      <c r="AE5">
        <f>'IDT-1'!D5</f>
        <v>0</v>
      </c>
      <c r="AF5" s="24"/>
      <c r="AG5">
        <f t="shared" si="2"/>
        <v>6.2964268798194478</v>
      </c>
      <c r="AI5" s="34">
        <f>PXIL!L5</f>
        <v>0</v>
      </c>
      <c r="AJ5" s="34">
        <f>PXIL!R5</f>
        <v>0</v>
      </c>
      <c r="AK5" s="34">
        <f>RTM_IEX!L5</f>
        <v>1.35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4.9997649050216291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5.2498025202181678E-2</v>
      </c>
      <c r="AD6">
        <f t="shared" si="1"/>
        <v>6.1972668798194475</v>
      </c>
      <c r="AE6">
        <f>'IDT-1'!D6</f>
        <v>0</v>
      </c>
      <c r="AF6" s="24"/>
      <c r="AG6">
        <f t="shared" si="2"/>
        <v>6.1972668798194475</v>
      </c>
      <c r="AI6" s="34">
        <f>PXIL!L6</f>
        <v>0</v>
      </c>
      <c r="AJ6" s="34">
        <f>PXIL!R6</f>
        <v>0</v>
      </c>
      <c r="AK6" s="34">
        <f>RTM_IEX!L6</f>
        <v>1.25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4.9997649050216291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5.2498025202181678E-2</v>
      </c>
      <c r="AD7">
        <f t="shared" si="1"/>
        <v>6.1972668798194475</v>
      </c>
      <c r="AE7">
        <f>'IDT-1'!D7</f>
        <v>0</v>
      </c>
      <c r="AF7" s="24"/>
      <c r="AG7">
        <f t="shared" si="2"/>
        <v>6.1972668798194475</v>
      </c>
      <c r="AI7" s="34">
        <f>PXIL!L7</f>
        <v>0</v>
      </c>
      <c r="AJ7" s="34">
        <f>PXIL!R7</f>
        <v>0</v>
      </c>
      <c r="AK7" s="34">
        <f>RTM_IEX!L7</f>
        <v>1.25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4.9997649050216291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5.2498025202181678E-2</v>
      </c>
      <c r="AD8">
        <f t="shared" si="1"/>
        <v>6.1972668798194475</v>
      </c>
      <c r="AE8">
        <f>'IDT-1'!D8</f>
        <v>0</v>
      </c>
      <c r="AF8" s="24"/>
      <c r="AG8">
        <f t="shared" si="2"/>
        <v>6.1972668798194475</v>
      </c>
      <c r="AI8" s="34">
        <f>PXIL!L8</f>
        <v>0</v>
      </c>
      <c r="AJ8" s="34">
        <f>PXIL!R8</f>
        <v>0</v>
      </c>
      <c r="AK8" s="34">
        <f>RTM_IEX!L8</f>
        <v>1.25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4.9997649050216291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5.2498025202181678E-2</v>
      </c>
      <c r="AD9">
        <f t="shared" si="1"/>
        <v>6.1972668798194475</v>
      </c>
      <c r="AE9">
        <f>'IDT-1'!D9</f>
        <v>0</v>
      </c>
      <c r="AF9" s="24"/>
      <c r="AG9">
        <f t="shared" si="2"/>
        <v>6.1972668798194475</v>
      </c>
      <c r="AI9" s="34">
        <f>PXIL!L9</f>
        <v>0</v>
      </c>
      <c r="AJ9" s="34">
        <f>PXIL!R9</f>
        <v>0</v>
      </c>
      <c r="AK9" s="34">
        <f>RTM_IEX!L9</f>
        <v>1.25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4.9997649050216291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5.2498025202181678E-2</v>
      </c>
      <c r="AD10">
        <f t="shared" si="1"/>
        <v>6.1972668798194475</v>
      </c>
      <c r="AE10">
        <f>'IDT-1'!D10</f>
        <v>0</v>
      </c>
      <c r="AF10" s="24"/>
      <c r="AG10">
        <f t="shared" si="2"/>
        <v>6.1972668798194475</v>
      </c>
      <c r="AI10" s="34">
        <f>PXIL!L10</f>
        <v>0</v>
      </c>
      <c r="AJ10" s="34">
        <f>PXIL!R10</f>
        <v>0</v>
      </c>
      <c r="AK10" s="34">
        <f>RTM_IEX!L10</f>
        <v>1.25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4.9997649050216291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5.2498025202181678E-2</v>
      </c>
      <c r="AD11">
        <f t="shared" si="1"/>
        <v>6.1972668798194475</v>
      </c>
      <c r="AE11">
        <f>'IDT-1'!D11</f>
        <v>0</v>
      </c>
      <c r="AF11" s="24"/>
      <c r="AG11">
        <f t="shared" si="2"/>
        <v>6.1972668798194475</v>
      </c>
      <c r="AI11" s="34">
        <f>PXIL!L11</f>
        <v>0</v>
      </c>
      <c r="AJ11" s="34">
        <f>PXIL!R11</f>
        <v>0</v>
      </c>
      <c r="AK11" s="34">
        <f>RTM_IEX!L11</f>
        <v>1.25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4.9997649050216291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5.2498025202181678E-2</v>
      </c>
      <c r="AD12">
        <f t="shared" si="1"/>
        <v>6.1972668798194475</v>
      </c>
      <c r="AE12">
        <f>'IDT-1'!D12</f>
        <v>0</v>
      </c>
      <c r="AF12" s="24"/>
      <c r="AG12">
        <f t="shared" si="2"/>
        <v>6.1972668798194475</v>
      </c>
      <c r="AI12" s="34">
        <f>PXIL!L12</f>
        <v>0</v>
      </c>
      <c r="AJ12" s="34">
        <f>PXIL!R12</f>
        <v>0</v>
      </c>
      <c r="AK12" s="34">
        <f>RTM_IEX!L12</f>
        <v>1.25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5.2499999999999991E-2</v>
      </c>
      <c r="AD13">
        <f t="shared" si="1"/>
        <v>6.1974999999999998</v>
      </c>
      <c r="AE13">
        <f>'IDT-1'!D13</f>
        <v>0</v>
      </c>
      <c r="AF13" s="24"/>
      <c r="AG13">
        <f t="shared" si="2"/>
        <v>6.1974999999999998</v>
      </c>
      <c r="AI13" s="34">
        <f>PXIL!L13</f>
        <v>0</v>
      </c>
      <c r="AJ13" s="34">
        <f>PXIL!R13</f>
        <v>0</v>
      </c>
      <c r="AK13" s="34">
        <f>RTM_IEX!L13</f>
        <v>1.25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5.2499999999999991E-2</v>
      </c>
      <c r="AD14">
        <f t="shared" si="1"/>
        <v>6.1974999999999998</v>
      </c>
      <c r="AE14">
        <f>'IDT-1'!D14</f>
        <v>0</v>
      </c>
      <c r="AF14" s="24"/>
      <c r="AG14">
        <f t="shared" si="2"/>
        <v>6.1974999999999998</v>
      </c>
      <c r="AI14" s="34">
        <f>PXIL!L14</f>
        <v>0</v>
      </c>
      <c r="AJ14" s="34">
        <f>PXIL!R14</f>
        <v>0</v>
      </c>
      <c r="AK14" s="34">
        <f>RTM_IEX!L14</f>
        <v>1.25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5.2499999999999991E-2</v>
      </c>
      <c r="AD15">
        <f t="shared" si="1"/>
        <v>6.1974999999999998</v>
      </c>
      <c r="AE15">
        <f>'IDT-1'!D15</f>
        <v>0</v>
      </c>
      <c r="AF15" s="24"/>
      <c r="AG15">
        <f t="shared" si="2"/>
        <v>6.1974999999999998</v>
      </c>
      <c r="AI15" s="34">
        <f>PXIL!L15</f>
        <v>0</v>
      </c>
      <c r="AJ15" s="34">
        <f>PXIL!R15</f>
        <v>0</v>
      </c>
      <c r="AK15" s="34">
        <f>RTM_IEX!L15</f>
        <v>1.25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5.2499999999999991E-2</v>
      </c>
      <c r="AD16">
        <f t="shared" si="1"/>
        <v>6.1974999999999998</v>
      </c>
      <c r="AE16">
        <f>'IDT-1'!D16</f>
        <v>0</v>
      </c>
      <c r="AF16" s="24"/>
      <c r="AG16">
        <f t="shared" si="2"/>
        <v>6.1974999999999998</v>
      </c>
      <c r="AI16" s="34">
        <f>PXIL!L16</f>
        <v>0</v>
      </c>
      <c r="AJ16" s="34">
        <f>PXIL!R16</f>
        <v>0</v>
      </c>
      <c r="AK16" s="34">
        <f>RTM_IEX!L16</f>
        <v>1.25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5.2499999999999991E-2</v>
      </c>
      <c r="AD17">
        <f t="shared" si="1"/>
        <v>6.1974999999999998</v>
      </c>
      <c r="AE17">
        <f>'IDT-1'!D17</f>
        <v>0</v>
      </c>
      <c r="AF17" s="24"/>
      <c r="AG17">
        <f t="shared" si="2"/>
        <v>6.1974999999999998</v>
      </c>
      <c r="AI17" s="34">
        <f>PXIL!L17</f>
        <v>0</v>
      </c>
      <c r="AJ17" s="34">
        <f>PXIL!R17</f>
        <v>0</v>
      </c>
      <c r="AK17" s="34">
        <f>RTM_IEX!L17</f>
        <v>1.25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5.4095999999999991E-2</v>
      </c>
      <c r="AD18">
        <f t="shared" si="1"/>
        <v>6.3859039999999991</v>
      </c>
      <c r="AE18">
        <f>'IDT-1'!D18</f>
        <v>0</v>
      </c>
      <c r="AF18" s="24"/>
      <c r="AG18">
        <f t="shared" si="2"/>
        <v>6.3859039999999991</v>
      </c>
      <c r="AI18" s="34">
        <f>PXIL!L18</f>
        <v>0</v>
      </c>
      <c r="AJ18" s="34">
        <f>PXIL!R18</f>
        <v>0</v>
      </c>
      <c r="AK18" s="34">
        <f>RTM_IEX!L18</f>
        <v>1.44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5.4095999999999991E-2</v>
      </c>
      <c r="AD19">
        <f t="shared" si="1"/>
        <v>6.3859039999999991</v>
      </c>
      <c r="AE19">
        <f>'IDT-1'!D19</f>
        <v>0</v>
      </c>
      <c r="AF19" s="24"/>
      <c r="AG19">
        <f t="shared" si="2"/>
        <v>6.3859039999999991</v>
      </c>
      <c r="AI19" s="34">
        <f>PXIL!L19</f>
        <v>0</v>
      </c>
      <c r="AJ19" s="34">
        <f>PXIL!R19</f>
        <v>0</v>
      </c>
      <c r="AK19" s="34">
        <f>RTM_IEX!L19</f>
        <v>1.44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5.4095999999999991E-2</v>
      </c>
      <c r="AD20">
        <f t="shared" si="1"/>
        <v>6.3859039999999991</v>
      </c>
      <c r="AE20">
        <f>'IDT-1'!D20</f>
        <v>0</v>
      </c>
      <c r="AF20" s="24"/>
      <c r="AG20">
        <f t="shared" si="2"/>
        <v>6.3859039999999991</v>
      </c>
      <c r="AI20" s="34">
        <f>PXIL!L20</f>
        <v>0</v>
      </c>
      <c r="AJ20" s="34">
        <f>PXIL!R20</f>
        <v>0</v>
      </c>
      <c r="AK20" s="34">
        <f>RTM_IEX!L20</f>
        <v>1.44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4.9997649050216291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6.2242025202181681E-2</v>
      </c>
      <c r="AD21">
        <f t="shared" si="1"/>
        <v>7.3475228798194472</v>
      </c>
      <c r="AE21">
        <f>'IDT-1'!D21</f>
        <v>0</v>
      </c>
      <c r="AF21" s="24"/>
      <c r="AG21">
        <f t="shared" si="2"/>
        <v>7.3475228798194472</v>
      </c>
      <c r="AI21" s="34">
        <f>PXIL!L21</f>
        <v>0</v>
      </c>
      <c r="AJ21" s="34">
        <f>PXIL!R21</f>
        <v>0</v>
      </c>
      <c r="AK21" s="34">
        <f>RTM_IEX!L21</f>
        <v>2.41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4.9997649050216291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6.6274025202181674E-2</v>
      </c>
      <c r="AD22">
        <f t="shared" si="1"/>
        <v>7.8234908798194471</v>
      </c>
      <c r="AE22">
        <f>'IDT-1'!D22</f>
        <v>0</v>
      </c>
      <c r="AF22" s="24"/>
      <c r="AG22">
        <f t="shared" si="2"/>
        <v>7.8234908798194471</v>
      </c>
      <c r="AI22" s="34">
        <f>PXIL!L22</f>
        <v>0</v>
      </c>
      <c r="AJ22" s="34">
        <f>PXIL!R22</f>
        <v>0</v>
      </c>
      <c r="AK22" s="34">
        <f>RTM_IEX!L22</f>
        <v>2.89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4.9997649050216291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8.0806025202181678E-2</v>
      </c>
      <c r="AD23">
        <f t="shared" si="1"/>
        <v>9.5389588798194467</v>
      </c>
      <c r="AE23">
        <f>'IDT-1'!D23</f>
        <v>0</v>
      </c>
      <c r="AF23" s="24"/>
      <c r="AG23">
        <f t="shared" si="2"/>
        <v>9.5389588798194467</v>
      </c>
      <c r="AI23" s="34">
        <f>PXIL!L23</f>
        <v>0</v>
      </c>
      <c r="AJ23" s="34">
        <f>PXIL!R23</f>
        <v>0</v>
      </c>
      <c r="AK23" s="34">
        <f>RTM_IEX!L23</f>
        <v>4.62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4.9997649050216291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9.4582025202181674E-2</v>
      </c>
      <c r="AD24">
        <f t="shared" si="1"/>
        <v>11.165182879819447</v>
      </c>
      <c r="AE24">
        <f>'IDT-1'!D24</f>
        <v>0</v>
      </c>
      <c r="AF24" s="24"/>
      <c r="AG24">
        <f t="shared" si="2"/>
        <v>11.165182879819447</v>
      </c>
      <c r="AI24" s="34">
        <f>PXIL!L24</f>
        <v>0</v>
      </c>
      <c r="AJ24" s="34">
        <f>PXIL!R24</f>
        <v>0</v>
      </c>
      <c r="AK24" s="34">
        <f>RTM_IEX!L24</f>
        <v>6.26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4.9997649050216291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0.10911402520218168</v>
      </c>
      <c r="AD25">
        <f t="shared" si="1"/>
        <v>12.880650879819449</v>
      </c>
      <c r="AE25">
        <f>'IDT-1'!D25</f>
        <v>0</v>
      </c>
      <c r="AF25" s="24"/>
      <c r="AG25">
        <f t="shared" si="2"/>
        <v>12.880650879819449</v>
      </c>
      <c r="AI25" s="34">
        <f>PXIL!L25</f>
        <v>0</v>
      </c>
      <c r="AJ25" s="34">
        <f>PXIL!R25</f>
        <v>0</v>
      </c>
      <c r="AK25" s="34">
        <f>RTM_IEX!L25</f>
        <v>7.99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4.9997649050216291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0.11474202520218169</v>
      </c>
      <c r="AD26">
        <f t="shared" si="1"/>
        <v>13.545022879819447</v>
      </c>
      <c r="AE26">
        <f>'IDT-1'!D26</f>
        <v>0</v>
      </c>
      <c r="AF26" s="24"/>
      <c r="AG26">
        <f t="shared" si="2"/>
        <v>13.545022879819447</v>
      </c>
      <c r="AI26" s="34">
        <f>PXIL!L26</f>
        <v>0</v>
      </c>
      <c r="AJ26" s="34">
        <f>PXIL!R26</f>
        <v>0</v>
      </c>
      <c r="AK26" s="34">
        <f>RTM_IEX!L26</f>
        <v>8.66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0.134988</v>
      </c>
      <c r="AD27">
        <f t="shared" si="1"/>
        <v>15.935012</v>
      </c>
      <c r="AE27">
        <f>'IDT-1'!D27</f>
        <v>0</v>
      </c>
      <c r="AF27" s="24"/>
      <c r="AG27">
        <f t="shared" si="2"/>
        <v>15.935012</v>
      </c>
      <c r="AI27" s="34">
        <f>PXIL!L27</f>
        <v>0</v>
      </c>
      <c r="AJ27" s="34">
        <f>PXIL!R27</f>
        <v>0</v>
      </c>
      <c r="AK27" s="34">
        <f>RTM_IEX!L27</f>
        <v>11.07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0.14305199999999998</v>
      </c>
      <c r="AD28">
        <f t="shared" si="1"/>
        <v>16.886948</v>
      </c>
      <c r="AE28">
        <f>'IDT-1'!D28</f>
        <v>0</v>
      </c>
      <c r="AF28" s="24"/>
      <c r="AG28">
        <f t="shared" si="2"/>
        <v>16.886948</v>
      </c>
      <c r="AI28" s="34">
        <f>PXIL!L28</f>
        <v>0</v>
      </c>
      <c r="AJ28" s="34">
        <f>PXIL!R28</f>
        <v>0</v>
      </c>
      <c r="AK28" s="34">
        <f>RTM_IEX!L28</f>
        <v>12.03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0.14708399999999999</v>
      </c>
      <c r="AD29">
        <f t="shared" si="1"/>
        <v>17.362915999999998</v>
      </c>
      <c r="AE29">
        <f>'IDT-1'!D29</f>
        <v>0</v>
      </c>
      <c r="AF29" s="24"/>
      <c r="AG29">
        <f t="shared" si="2"/>
        <v>17.362915999999998</v>
      </c>
      <c r="AI29" s="34">
        <f>PXIL!L29</f>
        <v>0</v>
      </c>
      <c r="AJ29" s="34">
        <f>PXIL!R29</f>
        <v>0</v>
      </c>
      <c r="AK29" s="34">
        <f>RTM_IEX!L29</f>
        <v>12.51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0.15523199999999998</v>
      </c>
      <c r="AD30">
        <f t="shared" si="1"/>
        <v>18.324767999999999</v>
      </c>
      <c r="AE30">
        <f>'IDT-1'!D30</f>
        <v>0</v>
      </c>
      <c r="AF30" s="24"/>
      <c r="AG30">
        <f t="shared" si="2"/>
        <v>18.324767999999999</v>
      </c>
      <c r="AI30" s="34">
        <f>PXIL!L30</f>
        <v>0</v>
      </c>
      <c r="AJ30" s="34">
        <f>PXIL!R30</f>
        <v>0</v>
      </c>
      <c r="AK30" s="34">
        <f>RTM_IEX!L30</f>
        <v>13.48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0.28000000000000003</v>
      </c>
      <c r="AB31" s="75">
        <f>-STOA!R31</f>
        <v>0</v>
      </c>
      <c r="AC31">
        <f t="shared" si="0"/>
        <v>0.16564799999999999</v>
      </c>
      <c r="AD31">
        <f t="shared" si="1"/>
        <v>19.554351999999998</v>
      </c>
      <c r="AE31">
        <f>'IDT-1'!D31</f>
        <v>0</v>
      </c>
      <c r="AF31" s="24"/>
      <c r="AG31">
        <f t="shared" si="2"/>
        <v>19.554351999999998</v>
      </c>
      <c r="AI31" s="34">
        <f>PXIL!L31</f>
        <v>0</v>
      </c>
      <c r="AJ31" s="34">
        <f>PXIL!R31</f>
        <v>0</v>
      </c>
      <c r="AK31" s="34">
        <f>RTM_IEX!L31</f>
        <v>14.44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0.67</v>
      </c>
      <c r="AB32" s="75">
        <f>-STOA!R32</f>
        <v>0</v>
      </c>
      <c r="AC32">
        <f t="shared" si="0"/>
        <v>0.17698800000000001</v>
      </c>
      <c r="AD32">
        <f t="shared" si="1"/>
        <v>20.893011999999999</v>
      </c>
      <c r="AE32">
        <f>'IDT-1'!D32</f>
        <v>0</v>
      </c>
      <c r="AF32" s="24"/>
      <c r="AG32">
        <f t="shared" si="2"/>
        <v>20.893011999999999</v>
      </c>
      <c r="AI32" s="34">
        <f>PXIL!L32</f>
        <v>0</v>
      </c>
      <c r="AJ32" s="34">
        <f>PXIL!R32</f>
        <v>0</v>
      </c>
      <c r="AK32" s="34">
        <f>RTM_IEX!L32</f>
        <v>15.4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1.0900000000000001</v>
      </c>
      <c r="AB33" s="75">
        <f>-STOA!R33</f>
        <v>0</v>
      </c>
      <c r="AC33">
        <f t="shared" si="0"/>
        <v>0.18051600000000001</v>
      </c>
      <c r="AD33">
        <f t="shared" si="1"/>
        <v>21.309484000000001</v>
      </c>
      <c r="AE33">
        <f>'IDT-1'!D33</f>
        <v>0</v>
      </c>
      <c r="AF33" s="24"/>
      <c r="AG33">
        <f t="shared" si="2"/>
        <v>21.309484000000001</v>
      </c>
      <c r="AI33" s="34">
        <f>PXIL!L33</f>
        <v>0</v>
      </c>
      <c r="AJ33" s="34">
        <f>PXIL!R33</f>
        <v>0</v>
      </c>
      <c r="AK33" s="34">
        <f>RTM_IEX!L33</f>
        <v>15.4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1.52</v>
      </c>
      <c r="AB34" s="75">
        <f>-STOA!R34</f>
        <v>0</v>
      </c>
      <c r="AC34">
        <f t="shared" si="0"/>
        <v>0.17606399999999997</v>
      </c>
      <c r="AD34">
        <f t="shared" si="1"/>
        <v>20.783936000000001</v>
      </c>
      <c r="AE34">
        <f>'IDT-1'!D34</f>
        <v>0</v>
      </c>
      <c r="AF34" s="24"/>
      <c r="AG34">
        <f t="shared" si="2"/>
        <v>20.783936000000001</v>
      </c>
      <c r="AI34" s="34">
        <f>PXIL!L34</f>
        <v>0</v>
      </c>
      <c r="AJ34" s="34">
        <f>PXIL!R34</f>
        <v>0</v>
      </c>
      <c r="AK34" s="34">
        <f>RTM_IEX!L34</f>
        <v>14.44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2.19</v>
      </c>
      <c r="AB35" s="75">
        <f>-STOA!R35</f>
        <v>0</v>
      </c>
      <c r="AC35">
        <f t="shared" si="0"/>
        <v>0.18169199999999996</v>
      </c>
      <c r="AD35">
        <f t="shared" si="1"/>
        <v>21.448307999999997</v>
      </c>
      <c r="AE35">
        <f>'IDT-1'!D35</f>
        <v>0</v>
      </c>
      <c r="AF35" s="24"/>
      <c r="AG35">
        <f t="shared" si="2"/>
        <v>21.448307999999997</v>
      </c>
      <c r="AI35" s="34">
        <f>PXIL!L35</f>
        <v>0</v>
      </c>
      <c r="AJ35" s="34">
        <f>PXIL!R35</f>
        <v>0</v>
      </c>
      <c r="AK35" s="34">
        <f>RTM_IEX!L35</f>
        <v>14.44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2.58</v>
      </c>
      <c r="AB36" s="75">
        <f>-STOA!R36</f>
        <v>0</v>
      </c>
      <c r="AC36">
        <f t="shared" si="0"/>
        <v>0.17690400000000001</v>
      </c>
      <c r="AD36">
        <f t="shared" si="1"/>
        <v>20.883096000000002</v>
      </c>
      <c r="AE36">
        <f>'IDT-1'!D36</f>
        <v>0</v>
      </c>
      <c r="AF36" s="24"/>
      <c r="AG36">
        <f t="shared" si="2"/>
        <v>20.883096000000002</v>
      </c>
      <c r="AI36" s="34">
        <f>PXIL!L36</f>
        <v>0</v>
      </c>
      <c r="AJ36" s="34">
        <f>PXIL!R36</f>
        <v>0</v>
      </c>
      <c r="AK36" s="34">
        <f>RTM_IEX!L36</f>
        <v>13.48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3.45</v>
      </c>
      <c r="AB37" s="75">
        <f>-STOA!R37</f>
        <v>0</v>
      </c>
      <c r="AC37">
        <f t="shared" si="0"/>
        <v>0.176064</v>
      </c>
      <c r="AD37">
        <f t="shared" si="1"/>
        <v>20.783936000000001</v>
      </c>
      <c r="AE37">
        <f>'IDT-1'!D37</f>
        <v>0</v>
      </c>
      <c r="AF37" s="24"/>
      <c r="AG37">
        <f t="shared" si="2"/>
        <v>20.783936000000001</v>
      </c>
      <c r="AI37" s="34">
        <f>PXIL!L37</f>
        <v>0</v>
      </c>
      <c r="AJ37" s="34">
        <f>PXIL!R37</f>
        <v>0</v>
      </c>
      <c r="AK37" s="34">
        <f>RTM_IEX!L37</f>
        <v>12.51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4.1900000000000004</v>
      </c>
      <c r="AB38" s="75">
        <f>-STOA!R38</f>
        <v>0</v>
      </c>
      <c r="AC38">
        <f t="shared" si="0"/>
        <v>0.170184</v>
      </c>
      <c r="AD38">
        <f t="shared" si="1"/>
        <v>20.089816000000003</v>
      </c>
      <c r="AE38">
        <f>'IDT-1'!D38</f>
        <v>0</v>
      </c>
      <c r="AF38" s="24"/>
      <c r="AG38">
        <f t="shared" si="2"/>
        <v>20.089816000000003</v>
      </c>
      <c r="AI38" s="34">
        <f>PXIL!L38</f>
        <v>0</v>
      </c>
      <c r="AJ38" s="34">
        <f>PXIL!R38</f>
        <v>0</v>
      </c>
      <c r="AK38" s="34">
        <f>RTM_IEX!L38</f>
        <v>11.07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4.8099999999999996</v>
      </c>
      <c r="AB39" s="75">
        <f>-STOA!R39</f>
        <v>0</v>
      </c>
      <c r="AC39">
        <f t="shared" si="0"/>
        <v>0.15917999999999999</v>
      </c>
      <c r="AD39">
        <f t="shared" si="1"/>
        <v>18.79082</v>
      </c>
      <c r="AE39">
        <f>'IDT-1'!D39</f>
        <v>0</v>
      </c>
      <c r="AF39" s="24"/>
      <c r="AG39">
        <f t="shared" si="2"/>
        <v>18.79082</v>
      </c>
      <c r="AI39" s="34">
        <f>PXIL!L39</f>
        <v>0</v>
      </c>
      <c r="AJ39" s="34">
        <f>PXIL!R39</f>
        <v>0</v>
      </c>
      <c r="AK39" s="34">
        <f>RTM_IEX!L39</f>
        <v>9.14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5.41</v>
      </c>
      <c r="AB40" s="75">
        <f>-STOA!R40</f>
        <v>0</v>
      </c>
      <c r="AC40">
        <f t="shared" si="0"/>
        <v>0.15615599999999999</v>
      </c>
      <c r="AD40">
        <f t="shared" si="1"/>
        <v>18.433844000000001</v>
      </c>
      <c r="AE40">
        <f>'IDT-1'!D40</f>
        <v>0</v>
      </c>
      <c r="AF40" s="24"/>
      <c r="AG40">
        <f t="shared" si="2"/>
        <v>18.433844000000001</v>
      </c>
      <c r="AI40" s="34">
        <f>PXIL!L40</f>
        <v>0</v>
      </c>
      <c r="AJ40" s="34">
        <f>PXIL!R40</f>
        <v>0</v>
      </c>
      <c r="AK40" s="34">
        <f>RTM_IEX!L40</f>
        <v>8.18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5.96</v>
      </c>
      <c r="AB41" s="75">
        <f>-STOA!R41</f>
        <v>0</v>
      </c>
      <c r="AC41">
        <f t="shared" si="0"/>
        <v>0.144648</v>
      </c>
      <c r="AD41">
        <f t="shared" si="1"/>
        <v>17.075351999999999</v>
      </c>
      <c r="AE41">
        <f>'IDT-1'!D41</f>
        <v>0</v>
      </c>
      <c r="AF41" s="24"/>
      <c r="AG41">
        <f t="shared" si="2"/>
        <v>17.075351999999999</v>
      </c>
      <c r="AI41" s="34">
        <f>PXIL!L41</f>
        <v>0</v>
      </c>
      <c r="AJ41" s="34">
        <f>PXIL!R41</f>
        <v>0</v>
      </c>
      <c r="AK41" s="34">
        <f>RTM_IEX!L41</f>
        <v>6.26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6.47</v>
      </c>
      <c r="AB42" s="75">
        <f>-STOA!R42</f>
        <v>0</v>
      </c>
      <c r="AC42">
        <f t="shared" si="0"/>
        <v>0.14489999999999997</v>
      </c>
      <c r="AD42">
        <f t="shared" si="1"/>
        <v>17.1051</v>
      </c>
      <c r="AE42">
        <f>'IDT-1'!D42</f>
        <v>0</v>
      </c>
      <c r="AF42" s="24"/>
      <c r="AG42">
        <f t="shared" si="2"/>
        <v>17.1051</v>
      </c>
      <c r="AI42" s="34">
        <f>PXIL!L42</f>
        <v>0</v>
      </c>
      <c r="AJ42" s="34">
        <f>PXIL!R42</f>
        <v>0</v>
      </c>
      <c r="AK42" s="34">
        <f>RTM_IEX!L42</f>
        <v>5.78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</v>
      </c>
      <c r="AB43" s="75">
        <f>-STOA!R43</f>
        <v>0</v>
      </c>
      <c r="AC43">
        <f t="shared" si="0"/>
        <v>0.144396</v>
      </c>
      <c r="AD43">
        <f t="shared" si="1"/>
        <v>17.045604000000001</v>
      </c>
      <c r="AE43">
        <f>'IDT-1'!D43</f>
        <v>0</v>
      </c>
      <c r="AF43" s="24"/>
      <c r="AG43">
        <f t="shared" si="2"/>
        <v>17.045604000000001</v>
      </c>
      <c r="AI43" s="34">
        <f>PXIL!L43</f>
        <v>0</v>
      </c>
      <c r="AJ43" s="34">
        <f>PXIL!R43</f>
        <v>0</v>
      </c>
      <c r="AK43" s="34">
        <f>RTM_IEX!L43</f>
        <v>5.29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7.27</v>
      </c>
      <c r="AB44" s="75">
        <f>-STOA!R44</f>
        <v>0</v>
      </c>
      <c r="AC44">
        <f t="shared" si="0"/>
        <v>0.13784399999999999</v>
      </c>
      <c r="AD44">
        <f t="shared" si="1"/>
        <v>16.272155999999999</v>
      </c>
      <c r="AE44">
        <f>'IDT-1'!D44</f>
        <v>0</v>
      </c>
      <c r="AF44" s="24"/>
      <c r="AG44">
        <f t="shared" si="2"/>
        <v>16.272155999999999</v>
      </c>
      <c r="AI44" s="34">
        <f>PXIL!L44</f>
        <v>0</v>
      </c>
      <c r="AJ44" s="34">
        <f>PXIL!R44</f>
        <v>0</v>
      </c>
      <c r="AK44" s="34">
        <f>RTM_IEX!L44</f>
        <v>4.1399999999999997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7.68</v>
      </c>
      <c r="AB45" s="75">
        <f>-STOA!R45</f>
        <v>0</v>
      </c>
      <c r="AC45">
        <f t="shared" si="0"/>
        <v>0.13078799999999999</v>
      </c>
      <c r="AD45">
        <f t="shared" si="1"/>
        <v>15.439211999999999</v>
      </c>
      <c r="AE45">
        <f>'IDT-1'!D45</f>
        <v>0</v>
      </c>
      <c r="AF45" s="24"/>
      <c r="AG45">
        <f t="shared" si="2"/>
        <v>15.439211999999999</v>
      </c>
      <c r="AI45" s="34">
        <f>PXIL!L45</f>
        <v>0</v>
      </c>
      <c r="AJ45" s="34">
        <f>PXIL!R45</f>
        <v>0</v>
      </c>
      <c r="AK45" s="34">
        <f>RTM_IEX!L45</f>
        <v>2.89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7.95</v>
      </c>
      <c r="AB46" s="75">
        <f>-STOA!R46</f>
        <v>0</v>
      </c>
      <c r="AC46">
        <f t="shared" si="0"/>
        <v>0.129024</v>
      </c>
      <c r="AD46">
        <f t="shared" si="1"/>
        <v>15.230976</v>
      </c>
      <c r="AE46">
        <f>'IDT-1'!D46</f>
        <v>0</v>
      </c>
      <c r="AF46" s="24"/>
      <c r="AG46">
        <f t="shared" si="2"/>
        <v>15.230976</v>
      </c>
      <c r="AI46" s="34">
        <f>PXIL!L46</f>
        <v>0</v>
      </c>
      <c r="AJ46" s="34">
        <f>PXIL!R46</f>
        <v>0</v>
      </c>
      <c r="AK46" s="34">
        <f>RTM_IEX!L46</f>
        <v>2.41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8.27</v>
      </c>
      <c r="AB47" s="75">
        <f>-STOA!R47</f>
        <v>0</v>
      </c>
      <c r="AC47">
        <f t="shared" si="0"/>
        <v>0.11146799999999998</v>
      </c>
      <c r="AD47">
        <f t="shared" si="1"/>
        <v>13.158531999999999</v>
      </c>
      <c r="AE47">
        <f>'IDT-1'!D47</f>
        <v>0</v>
      </c>
      <c r="AF47" s="24"/>
      <c r="AG47">
        <f t="shared" si="2"/>
        <v>13.158531999999999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8.42</v>
      </c>
      <c r="AB48" s="75">
        <f>-STOA!R48</f>
        <v>0</v>
      </c>
      <c r="AC48">
        <f t="shared" si="0"/>
        <v>0.12119915772488907</v>
      </c>
      <c r="AD48">
        <f t="shared" si="1"/>
        <v>12.29880084227511</v>
      </c>
      <c r="AE48">
        <f>'IDT-1'!D48</f>
        <v>0</v>
      </c>
      <c r="AF48" s="24"/>
      <c r="AG48">
        <f t="shared" si="2"/>
        <v>12.29880084227511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8.6199999999999992</v>
      </c>
      <c r="AB49" s="75">
        <f>-STOA!R49</f>
        <v>0</v>
      </c>
      <c r="AC49">
        <f t="shared" si="0"/>
        <v>0.12287915772488905</v>
      </c>
      <c r="AD49">
        <f t="shared" si="1"/>
        <v>12.497120842275111</v>
      </c>
      <c r="AE49">
        <f>'IDT-1'!D49</f>
        <v>0</v>
      </c>
      <c r="AF49" s="24"/>
      <c r="AG49">
        <f t="shared" si="2"/>
        <v>12.497120842275111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8.7100000000000009</v>
      </c>
      <c r="AB50" s="75">
        <f>-STOA!R50</f>
        <v>0</v>
      </c>
      <c r="AC50">
        <f t="shared" si="0"/>
        <v>0.12363515772488907</v>
      </c>
      <c r="AD50">
        <f t="shared" si="1"/>
        <v>12.586364842275112</v>
      </c>
      <c r="AE50">
        <f>'IDT-1'!D50</f>
        <v>0</v>
      </c>
      <c r="AF50" s="24"/>
      <c r="AG50">
        <f t="shared" si="2"/>
        <v>12.586364842275112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8.8000000000000007</v>
      </c>
      <c r="AB51" s="75">
        <f>-STOA!R51</f>
        <v>0</v>
      </c>
      <c r="AC51">
        <f t="shared" si="0"/>
        <v>0.12862673658733359</v>
      </c>
      <c r="AD51">
        <f t="shared" si="1"/>
        <v>12.171373263412667</v>
      </c>
      <c r="AE51">
        <f>'IDT-1'!D51</f>
        <v>0</v>
      </c>
      <c r="AF51" s="24"/>
      <c r="AG51">
        <f t="shared" si="2"/>
        <v>12.171373263412667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-1.5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8.9600000000000009</v>
      </c>
      <c r="AB52" s="75">
        <f>-STOA!R52</f>
        <v>0</v>
      </c>
      <c r="AC52">
        <f t="shared" si="0"/>
        <v>0.13420631544977812</v>
      </c>
      <c r="AD52">
        <f t="shared" si="1"/>
        <v>11.825793684550224</v>
      </c>
      <c r="AE52">
        <f>'IDT-1'!D52</f>
        <v>0</v>
      </c>
      <c r="AF52" s="24"/>
      <c r="AG52">
        <f t="shared" si="2"/>
        <v>11.825793684550224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-2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9.02</v>
      </c>
      <c r="AB53" s="75">
        <f>-STOA!R53</f>
        <v>0</v>
      </c>
      <c r="AC53">
        <f t="shared" si="0"/>
        <v>0.12623915772488906</v>
      </c>
      <c r="AD53">
        <f t="shared" si="1"/>
        <v>12.89376084227511</v>
      </c>
      <c r="AE53">
        <f>'IDT-1'!D53</f>
        <v>0</v>
      </c>
      <c r="AF53" s="24"/>
      <c r="AG53">
        <f t="shared" si="2"/>
        <v>12.89376084227511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9.0399999999999991</v>
      </c>
      <c r="AB54" s="75">
        <f>-STOA!R54</f>
        <v>0</v>
      </c>
      <c r="AC54">
        <f t="shared" si="0"/>
        <v>0.12640715772488906</v>
      </c>
      <c r="AD54">
        <f t="shared" si="1"/>
        <v>12.91359284227511</v>
      </c>
      <c r="AE54">
        <f>'IDT-1'!D54</f>
        <v>0</v>
      </c>
      <c r="AF54" s="24"/>
      <c r="AG54">
        <f t="shared" si="2"/>
        <v>12.91359284227511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9.07</v>
      </c>
      <c r="AB55" s="75">
        <f>-STOA!R55</f>
        <v>0</v>
      </c>
      <c r="AC55">
        <f t="shared" si="0"/>
        <v>0.13513031544977813</v>
      </c>
      <c r="AD55">
        <f t="shared" si="1"/>
        <v>11.934869684550222</v>
      </c>
      <c r="AE55">
        <f>'IDT-1'!D55</f>
        <v>0</v>
      </c>
      <c r="AF55" s="24"/>
      <c r="AG55">
        <f t="shared" si="2"/>
        <v>11.934869684550222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9.0399999999999991</v>
      </c>
      <c r="AB56" s="75">
        <f>-STOA!R56</f>
        <v>0</v>
      </c>
      <c r="AC56">
        <f t="shared" si="0"/>
        <v>0.13487831544977813</v>
      </c>
      <c r="AD56">
        <f t="shared" si="1"/>
        <v>11.90512168455022</v>
      </c>
      <c r="AE56">
        <f>'IDT-1'!D56</f>
        <v>0</v>
      </c>
      <c r="AF56" s="24"/>
      <c r="AG56">
        <f t="shared" si="2"/>
        <v>11.90512168455022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8.7100000000000009</v>
      </c>
      <c r="AB57" s="75">
        <f>-STOA!R57</f>
        <v>0</v>
      </c>
      <c r="AC57">
        <f t="shared" si="0"/>
        <v>0.14904863089955628</v>
      </c>
      <c r="AD57">
        <f t="shared" si="1"/>
        <v>9.5609513691004437</v>
      </c>
      <c r="AE57">
        <f>'IDT-1'!D57</f>
        <v>0</v>
      </c>
      <c r="AF57" s="24"/>
      <c r="AG57">
        <f t="shared" si="2"/>
        <v>9.5609513691004437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8.48</v>
      </c>
      <c r="AB58" s="75">
        <f>-STOA!R58</f>
        <v>0</v>
      </c>
      <c r="AC58">
        <f t="shared" si="0"/>
        <v>0.14711663089955626</v>
      </c>
      <c r="AD58">
        <f t="shared" si="1"/>
        <v>9.3328833691004434</v>
      </c>
      <c r="AE58">
        <f>'IDT-1'!D58</f>
        <v>0</v>
      </c>
      <c r="AF58" s="24"/>
      <c r="AG58">
        <f t="shared" si="2"/>
        <v>9.3328833691004434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8.2899999999999991</v>
      </c>
      <c r="AB59" s="75">
        <f>-STOA!R59</f>
        <v>0</v>
      </c>
      <c r="AC59">
        <f t="shared" si="0"/>
        <v>0.14552063089955625</v>
      </c>
      <c r="AD59">
        <f t="shared" si="1"/>
        <v>9.1444793691004431</v>
      </c>
      <c r="AE59">
        <f>'IDT-1'!D59</f>
        <v>0</v>
      </c>
      <c r="AF59" s="24"/>
      <c r="AG59">
        <f t="shared" si="2"/>
        <v>9.1444793691004431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-4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7.91</v>
      </c>
      <c r="AB60" s="75">
        <f>-STOA!R60</f>
        <v>0</v>
      </c>
      <c r="AC60">
        <f t="shared" si="0"/>
        <v>0.13809305203711172</v>
      </c>
      <c r="AD60">
        <f t="shared" si="1"/>
        <v>9.2719069479628882</v>
      </c>
      <c r="AE60">
        <f>'IDT-1'!D60</f>
        <v>0</v>
      </c>
      <c r="AF60" s="24"/>
      <c r="AG60">
        <f t="shared" si="2"/>
        <v>9.2719069479628882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7.54</v>
      </c>
      <c r="AB61" s="75">
        <f>-STOA!R61</f>
        <v>0</v>
      </c>
      <c r="AC61">
        <f t="shared" si="0"/>
        <v>0.15870429366680111</v>
      </c>
      <c r="AD61">
        <f t="shared" si="1"/>
        <v>6.081295706333198</v>
      </c>
      <c r="AE61">
        <f>'IDT-1'!D61</f>
        <v>0</v>
      </c>
      <c r="AF61" s="24"/>
      <c r="AG61">
        <f t="shared" si="2"/>
        <v>6.081295706333198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-6.3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7.24</v>
      </c>
      <c r="AB62" s="75">
        <f>-STOA!R62</f>
        <v>0</v>
      </c>
      <c r="AC62">
        <f t="shared" si="0"/>
        <v>0.16211410407422347</v>
      </c>
      <c r="AD62">
        <f t="shared" si="1"/>
        <v>5.0778858959257764</v>
      </c>
      <c r="AE62">
        <f>'IDT-1'!D62</f>
        <v>0</v>
      </c>
      <c r="AF62" s="24"/>
      <c r="AG62">
        <f t="shared" si="2"/>
        <v>5.0778858959257764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-7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6.88</v>
      </c>
      <c r="AB63" s="75">
        <f>-STOA!R63</f>
        <v>0</v>
      </c>
      <c r="AC63">
        <f t="shared" si="0"/>
        <v>0.14807759903186768</v>
      </c>
      <c r="AD63">
        <f t="shared" si="1"/>
        <v>6.0319224009681314</v>
      </c>
      <c r="AE63">
        <f>'IDT-1'!D63</f>
        <v>0</v>
      </c>
      <c r="AF63" s="24"/>
      <c r="AG63">
        <f t="shared" si="2"/>
        <v>6.0319224009681314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-5.7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6.42</v>
      </c>
      <c r="AB64" s="75">
        <f>-STOA!R64</f>
        <v>0</v>
      </c>
      <c r="AC64">
        <f t="shared" si="0"/>
        <v>0.13658955707946752</v>
      </c>
      <c r="AD64">
        <f t="shared" si="1"/>
        <v>6.4834104429205324</v>
      </c>
      <c r="AE64">
        <f>'IDT-1'!D64</f>
        <v>0</v>
      </c>
      <c r="AF64" s="24"/>
      <c r="AG64">
        <f t="shared" si="2"/>
        <v>6.4834104429205324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-4.8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5.59</v>
      </c>
      <c r="AB65" s="75">
        <f>-STOA!R65</f>
        <v>0</v>
      </c>
      <c r="AC65">
        <f t="shared" si="0"/>
        <v>0.12114639935457844</v>
      </c>
      <c r="AD65">
        <f t="shared" si="1"/>
        <v>6.6688536006454218</v>
      </c>
      <c r="AE65">
        <f>'IDT-1'!D65</f>
        <v>0</v>
      </c>
      <c r="AF65" s="24"/>
      <c r="AG65">
        <f t="shared" si="2"/>
        <v>6.6688536006454218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-3.8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5.12</v>
      </c>
      <c r="AB66" s="75">
        <f>-STOA!R66</f>
        <v>0</v>
      </c>
      <c r="AC66">
        <f t="shared" si="0"/>
        <v>0.11126858894715611</v>
      </c>
      <c r="AD66">
        <f t="shared" si="1"/>
        <v>6.9087314110528455</v>
      </c>
      <c r="AE66">
        <f>'IDT-1'!D66</f>
        <v>0</v>
      </c>
      <c r="AF66" s="24"/>
      <c r="AG66">
        <f t="shared" si="2"/>
        <v>6.9087314110528455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-3.1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4.66</v>
      </c>
      <c r="AB67" s="75">
        <f>-STOA!R67</f>
        <v>0</v>
      </c>
      <c r="AC67">
        <f t="shared" si="0"/>
        <v>9.8086315449778125E-2</v>
      </c>
      <c r="AD67">
        <f t="shared" si="1"/>
        <v>7.5619136845502224</v>
      </c>
      <c r="AE67">
        <f>'IDT-1'!D67</f>
        <v>0</v>
      </c>
      <c r="AF67" s="24"/>
      <c r="AG67">
        <f t="shared" si="2"/>
        <v>7.5619136845502224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-2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8.4407157724889062E-2</v>
      </c>
      <c r="AD68">
        <f t="shared" ref="AD68:AD98" si="4">SUM(B68:AB68,AI68:AV68)-AC68</f>
        <v>7.9555928422751103</v>
      </c>
      <c r="AE68">
        <f>'IDT-1'!D68</f>
        <v>0</v>
      </c>
      <c r="AF68" s="24"/>
      <c r="AG68">
        <f t="shared" ref="AG68:AG98" si="5">SUM(AD68:AF68)</f>
        <v>7.9555928422751103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3.57</v>
      </c>
      <c r="AB69" s="75">
        <f>-STOA!R69</f>
        <v>0</v>
      </c>
      <c r="AC69">
        <f t="shared" si="3"/>
        <v>7.6223578862444533E-2</v>
      </c>
      <c r="AD69">
        <f t="shared" si="4"/>
        <v>7.9937764211375555</v>
      </c>
      <c r="AE69">
        <f>'IDT-1'!D69</f>
        <v>0</v>
      </c>
      <c r="AF69" s="24"/>
      <c r="AG69">
        <f t="shared" si="5"/>
        <v>7.9937764211375555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-0.5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2.84</v>
      </c>
      <c r="AB70" s="75">
        <f>-STOA!R70</f>
        <v>0</v>
      </c>
      <c r="AC70">
        <f t="shared" si="3"/>
        <v>7.9631999999999994E-2</v>
      </c>
      <c r="AD70">
        <f t="shared" si="4"/>
        <v>9.4003680000000003</v>
      </c>
      <c r="AE70">
        <f>'IDT-1'!D70</f>
        <v>0</v>
      </c>
      <c r="AF70" s="24"/>
      <c r="AG70">
        <f t="shared" si="5"/>
        <v>9.4003680000000003</v>
      </c>
      <c r="AI70" s="34">
        <f>PXIL!L70</f>
        <v>0</v>
      </c>
      <c r="AJ70" s="34">
        <f>PXIL!R70</f>
        <v>0</v>
      </c>
      <c r="AK70" s="34">
        <f>RTM_IEX!L70</f>
        <v>1.64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2.2200000000000002</v>
      </c>
      <c r="AB71" s="75">
        <f>-STOA!R71</f>
        <v>0</v>
      </c>
      <c r="AC71">
        <f t="shared" si="3"/>
        <v>8.4083999999999992E-2</v>
      </c>
      <c r="AD71">
        <f t="shared" si="4"/>
        <v>9.9259160000000008</v>
      </c>
      <c r="AE71">
        <f>'IDT-1'!D71</f>
        <v>0</v>
      </c>
      <c r="AF71" s="24"/>
      <c r="AG71">
        <f t="shared" si="5"/>
        <v>9.9259160000000008</v>
      </c>
      <c r="AI71" s="34">
        <f>PXIL!L71</f>
        <v>0</v>
      </c>
      <c r="AJ71" s="34">
        <f>PXIL!R71</f>
        <v>0</v>
      </c>
      <c r="AK71" s="34">
        <f>RTM_IEX!L71</f>
        <v>2.79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1.57</v>
      </c>
      <c r="AB72" s="75">
        <f>-STOA!R72</f>
        <v>0</v>
      </c>
      <c r="AC72">
        <f t="shared" si="3"/>
        <v>9.643199999999999E-2</v>
      </c>
      <c r="AD72">
        <f t="shared" si="4"/>
        <v>11.383568</v>
      </c>
      <c r="AE72">
        <f>'IDT-1'!D72</f>
        <v>0</v>
      </c>
      <c r="AF72" s="24"/>
      <c r="AG72">
        <f t="shared" si="5"/>
        <v>11.383568</v>
      </c>
      <c r="AI72" s="34">
        <f>PXIL!L72</f>
        <v>0</v>
      </c>
      <c r="AJ72" s="34">
        <f>PXIL!R72</f>
        <v>0</v>
      </c>
      <c r="AK72" s="34">
        <f>RTM_IEX!L72</f>
        <v>4.91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1.03</v>
      </c>
      <c r="AB73" s="75">
        <f>-STOA!R73</f>
        <v>0</v>
      </c>
      <c r="AC73">
        <f t="shared" si="3"/>
        <v>0.109704</v>
      </c>
      <c r="AD73">
        <f t="shared" si="4"/>
        <v>12.950296</v>
      </c>
      <c r="AE73">
        <f>'IDT-1'!D73</f>
        <v>0</v>
      </c>
      <c r="AF73" s="24"/>
      <c r="AG73">
        <f t="shared" si="5"/>
        <v>12.950296</v>
      </c>
      <c r="AI73" s="34">
        <f>PXIL!L73</f>
        <v>0</v>
      </c>
      <c r="AJ73" s="34">
        <f>PXIL!R73</f>
        <v>0</v>
      </c>
      <c r="AK73" s="34">
        <f>RTM_IEX!L73</f>
        <v>7.03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0.57999999999999996</v>
      </c>
      <c r="AB74" s="75">
        <f>-STOA!R74</f>
        <v>0</v>
      </c>
      <c r="AC74">
        <f t="shared" si="3"/>
        <v>0.109956</v>
      </c>
      <c r="AD74">
        <f t="shared" si="4"/>
        <v>12.980043999999999</v>
      </c>
      <c r="AE74">
        <f>'IDT-1'!D74</f>
        <v>0</v>
      </c>
      <c r="AF74" s="24"/>
      <c r="AG74">
        <f t="shared" si="5"/>
        <v>12.980043999999999</v>
      </c>
      <c r="AI74" s="34">
        <f>PXIL!L74</f>
        <v>0</v>
      </c>
      <c r="AJ74" s="34">
        <f>PXIL!R74</f>
        <v>0</v>
      </c>
      <c r="AK74" s="34">
        <f>RTM_IEX!L74</f>
        <v>7.51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0.25</v>
      </c>
      <c r="AB75" s="75">
        <f>-STOA!R75</f>
        <v>0</v>
      </c>
      <c r="AC75">
        <f t="shared" si="3"/>
        <v>0.11213999999999999</v>
      </c>
      <c r="AD75">
        <f t="shared" si="4"/>
        <v>13.23786</v>
      </c>
      <c r="AE75">
        <f>'IDT-1'!D75</f>
        <v>0</v>
      </c>
      <c r="AF75" s="24"/>
      <c r="AG75">
        <f t="shared" si="5"/>
        <v>13.23786</v>
      </c>
      <c r="AI75" s="34">
        <f>PXIL!L75</f>
        <v>0</v>
      </c>
      <c r="AJ75" s="34">
        <f>PXIL!R75</f>
        <v>0</v>
      </c>
      <c r="AK75" s="34">
        <f>RTM_IEX!L75</f>
        <v>8.18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0.12297599999999999</v>
      </c>
      <c r="AD76">
        <f t="shared" si="4"/>
        <v>14.517023999999999</v>
      </c>
      <c r="AE76">
        <f>'IDT-1'!D76</f>
        <v>0</v>
      </c>
      <c r="AF76" s="24"/>
      <c r="AG76">
        <f t="shared" si="5"/>
        <v>14.517023999999999</v>
      </c>
      <c r="AI76" s="34">
        <f>PXIL!L76</f>
        <v>0</v>
      </c>
      <c r="AJ76" s="34">
        <f>PXIL!R76</f>
        <v>0</v>
      </c>
      <c r="AK76" s="34">
        <f>RTM_IEX!L76</f>
        <v>9.6199999999999992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0.12625199999999998</v>
      </c>
      <c r="AD77">
        <f t="shared" si="4"/>
        <v>14.903748</v>
      </c>
      <c r="AE77">
        <f>'IDT-1'!D77</f>
        <v>0</v>
      </c>
      <c r="AF77" s="24"/>
      <c r="AG77">
        <f t="shared" si="5"/>
        <v>14.903748</v>
      </c>
      <c r="AI77" s="34">
        <f>PXIL!L77</f>
        <v>0</v>
      </c>
      <c r="AJ77" s="34">
        <f>PXIL!R77</f>
        <v>0</v>
      </c>
      <c r="AK77" s="34">
        <f>RTM_IEX!L77</f>
        <v>10.11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0.11852399999999999</v>
      </c>
      <c r="AD78">
        <f t="shared" si="4"/>
        <v>13.991475999999999</v>
      </c>
      <c r="AE78">
        <f>'IDT-1'!D78</f>
        <v>0</v>
      </c>
      <c r="AF78" s="24"/>
      <c r="AG78">
        <f t="shared" si="5"/>
        <v>13.991475999999999</v>
      </c>
      <c r="AI78" s="34">
        <f>PXIL!L78</f>
        <v>0</v>
      </c>
      <c r="AJ78" s="34">
        <f>PXIL!R78</f>
        <v>0</v>
      </c>
      <c r="AK78" s="34">
        <f>RTM_IEX!L78</f>
        <v>9.19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0.1134</v>
      </c>
      <c r="AD79">
        <f t="shared" si="4"/>
        <v>13.3866</v>
      </c>
      <c r="AE79">
        <f>'IDT-1'!D79</f>
        <v>0</v>
      </c>
      <c r="AF79" s="24"/>
      <c r="AG79">
        <f t="shared" si="5"/>
        <v>13.3866</v>
      </c>
      <c r="AI79" s="34">
        <f>PXIL!L79</f>
        <v>0</v>
      </c>
      <c r="AJ79" s="34">
        <f>PXIL!R79</f>
        <v>0</v>
      </c>
      <c r="AK79" s="34">
        <f>RTM_IEX!L79</f>
        <v>8.58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9.6095999999999987E-2</v>
      </c>
      <c r="AD80">
        <f t="shared" si="4"/>
        <v>11.343904</v>
      </c>
      <c r="AE80">
        <f>'IDT-1'!D80</f>
        <v>0</v>
      </c>
      <c r="AF80" s="24"/>
      <c r="AG80">
        <f t="shared" si="5"/>
        <v>11.343904</v>
      </c>
      <c r="AI80" s="34">
        <f>PXIL!L80</f>
        <v>0</v>
      </c>
      <c r="AJ80" s="34">
        <f>PXIL!R80</f>
        <v>0</v>
      </c>
      <c r="AK80" s="34">
        <f>RTM_IEX!L80</f>
        <v>6.52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9.7439999999999999E-2</v>
      </c>
      <c r="AD81">
        <f t="shared" si="4"/>
        <v>11.502559999999999</v>
      </c>
      <c r="AE81">
        <f>'IDT-1'!D81</f>
        <v>0</v>
      </c>
      <c r="AF81" s="24"/>
      <c r="AG81">
        <f t="shared" si="5"/>
        <v>11.502559999999999</v>
      </c>
      <c r="AI81" s="34">
        <f>PXIL!L81</f>
        <v>0</v>
      </c>
      <c r="AJ81" s="34">
        <f>PXIL!R81</f>
        <v>0</v>
      </c>
      <c r="AK81" s="34">
        <f>RTM_IEX!L81</f>
        <v>6.68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0.112896</v>
      </c>
      <c r="AD82">
        <f t="shared" si="4"/>
        <v>13.327104</v>
      </c>
      <c r="AE82">
        <f>'IDT-1'!D82</f>
        <v>0</v>
      </c>
      <c r="AF82" s="24"/>
      <c r="AG82">
        <f t="shared" si="5"/>
        <v>13.327104</v>
      </c>
      <c r="AI82" s="34">
        <f>PXIL!L82</f>
        <v>0</v>
      </c>
      <c r="AJ82" s="34">
        <f>PXIL!R82</f>
        <v>0</v>
      </c>
      <c r="AK82" s="34">
        <f>RTM_IEX!L82</f>
        <v>8.52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0.12692399999999998</v>
      </c>
      <c r="AD83">
        <f t="shared" si="4"/>
        <v>14.983075999999999</v>
      </c>
      <c r="AE83">
        <f>'IDT-1'!D83</f>
        <v>0</v>
      </c>
      <c r="AF83" s="24"/>
      <c r="AG83">
        <f t="shared" si="5"/>
        <v>14.983075999999999</v>
      </c>
      <c r="AI83" s="34">
        <f>PXIL!L83</f>
        <v>0</v>
      </c>
      <c r="AJ83" s="34">
        <f>PXIL!R83</f>
        <v>0</v>
      </c>
      <c r="AK83" s="34">
        <f>RTM_IEX!L83</f>
        <v>10.11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0.122892</v>
      </c>
      <c r="AD84">
        <f t="shared" si="4"/>
        <v>14.507108000000001</v>
      </c>
      <c r="AE84">
        <f>'IDT-1'!D84</f>
        <v>0</v>
      </c>
      <c r="AF84" s="24"/>
      <c r="AG84">
        <f t="shared" si="5"/>
        <v>14.507108000000001</v>
      </c>
      <c r="AI84" s="34">
        <f>PXIL!L84</f>
        <v>0</v>
      </c>
      <c r="AJ84" s="34">
        <f>PXIL!R84</f>
        <v>0</v>
      </c>
      <c r="AK84" s="34">
        <f>RTM_IEX!L84</f>
        <v>9.6300000000000008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0.11877599999999999</v>
      </c>
      <c r="AD85">
        <f t="shared" si="4"/>
        <v>14.021224</v>
      </c>
      <c r="AE85">
        <f>'IDT-1'!D85</f>
        <v>0</v>
      </c>
      <c r="AF85" s="24"/>
      <c r="AG85">
        <f t="shared" si="5"/>
        <v>14.021224</v>
      </c>
      <c r="AI85" s="34">
        <f>PXIL!L85</f>
        <v>0</v>
      </c>
      <c r="AJ85" s="34">
        <f>PXIL!R85</f>
        <v>0</v>
      </c>
      <c r="AK85" s="34">
        <f>RTM_IEX!L85</f>
        <v>9.14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0.114744</v>
      </c>
      <c r="AD86">
        <f t="shared" si="4"/>
        <v>13.545256</v>
      </c>
      <c r="AE86">
        <f>'IDT-1'!D86</f>
        <v>0</v>
      </c>
      <c r="AF86" s="24"/>
      <c r="AG86">
        <f t="shared" si="5"/>
        <v>13.545256</v>
      </c>
      <c r="AI86" s="34">
        <f>PXIL!L86</f>
        <v>0</v>
      </c>
      <c r="AJ86" s="34">
        <f>PXIL!R86</f>
        <v>0</v>
      </c>
      <c r="AK86" s="34">
        <f>RTM_IEX!L86</f>
        <v>8.66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0.11071199999999999</v>
      </c>
      <c r="AD87">
        <f t="shared" si="4"/>
        <v>13.069288</v>
      </c>
      <c r="AE87">
        <f>'IDT-1'!D87</f>
        <v>0</v>
      </c>
      <c r="AF87" s="24"/>
      <c r="AG87">
        <f t="shared" si="5"/>
        <v>13.069288</v>
      </c>
      <c r="AI87" s="34">
        <f>PXIL!L87</f>
        <v>0</v>
      </c>
      <c r="AJ87" s="34">
        <f>PXIL!R87</f>
        <v>0</v>
      </c>
      <c r="AK87" s="34">
        <f>RTM_IEX!L87</f>
        <v>8.18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0.10668</v>
      </c>
      <c r="AD88">
        <f t="shared" si="4"/>
        <v>12.593319999999999</v>
      </c>
      <c r="AE88">
        <f>'IDT-1'!D88</f>
        <v>0</v>
      </c>
      <c r="AF88" s="24"/>
      <c r="AG88">
        <f t="shared" si="5"/>
        <v>12.593319999999999</v>
      </c>
      <c r="AI88" s="34">
        <f>PXIL!L88</f>
        <v>0</v>
      </c>
      <c r="AJ88" s="34">
        <f>PXIL!R88</f>
        <v>0</v>
      </c>
      <c r="AK88" s="34">
        <f>RTM_IEX!L88</f>
        <v>7.7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9.8615999999999995E-2</v>
      </c>
      <c r="AD89">
        <f t="shared" si="4"/>
        <v>11.641384</v>
      </c>
      <c r="AE89">
        <f>'IDT-1'!D89</f>
        <v>0</v>
      </c>
      <c r="AF89" s="24"/>
      <c r="AG89">
        <f t="shared" si="5"/>
        <v>11.641384</v>
      </c>
      <c r="AI89" s="34">
        <f>PXIL!L89</f>
        <v>0</v>
      </c>
      <c r="AJ89" s="34">
        <f>PXIL!R89</f>
        <v>0</v>
      </c>
      <c r="AK89" s="34">
        <f>RTM_IEX!L89</f>
        <v>6.74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8.6435999999999985E-2</v>
      </c>
      <c r="AD90">
        <f t="shared" si="4"/>
        <v>10.203563999999998</v>
      </c>
      <c r="AE90">
        <f>'IDT-1'!D90</f>
        <v>0</v>
      </c>
      <c r="AF90" s="24"/>
      <c r="AG90">
        <f t="shared" si="5"/>
        <v>10.203563999999998</v>
      </c>
      <c r="AI90" s="34">
        <f>PXIL!L90</f>
        <v>0</v>
      </c>
      <c r="AJ90" s="34">
        <f>PXIL!R90</f>
        <v>0</v>
      </c>
      <c r="AK90" s="34">
        <f>RTM_IEX!L90</f>
        <v>5.29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8.6435999999999985E-2</v>
      </c>
      <c r="AD91">
        <f t="shared" si="4"/>
        <v>10.203563999999998</v>
      </c>
      <c r="AE91">
        <f>'IDT-1'!D91</f>
        <v>0</v>
      </c>
      <c r="AF91" s="24"/>
      <c r="AG91">
        <f t="shared" si="5"/>
        <v>10.203563999999998</v>
      </c>
      <c r="AI91" s="34">
        <f>PXIL!L91</f>
        <v>0</v>
      </c>
      <c r="AJ91" s="34">
        <f>PXIL!R91</f>
        <v>0</v>
      </c>
      <c r="AK91" s="34">
        <f>RTM_IEX!L91</f>
        <v>5.29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7.8371999999999997E-2</v>
      </c>
      <c r="AD92">
        <f t="shared" si="4"/>
        <v>9.2516280000000002</v>
      </c>
      <c r="AE92">
        <f>'IDT-1'!D92</f>
        <v>0</v>
      </c>
      <c r="AF92" s="24"/>
      <c r="AG92">
        <f t="shared" si="5"/>
        <v>9.2516280000000002</v>
      </c>
      <c r="AI92" s="34">
        <f>PXIL!L92</f>
        <v>0</v>
      </c>
      <c r="AJ92" s="34">
        <f>PXIL!R92</f>
        <v>0</v>
      </c>
      <c r="AK92" s="34">
        <f>RTM_IEX!L92</f>
        <v>4.33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7.0307999999999995E-2</v>
      </c>
      <c r="AD93">
        <f t="shared" si="4"/>
        <v>8.2996920000000003</v>
      </c>
      <c r="AE93">
        <f>'IDT-1'!D93</f>
        <v>0</v>
      </c>
      <c r="AF93" s="24"/>
      <c r="AG93">
        <f t="shared" si="5"/>
        <v>8.2996920000000003</v>
      </c>
      <c r="AI93" s="34">
        <f>PXIL!L93</f>
        <v>0</v>
      </c>
      <c r="AJ93" s="34">
        <f>PXIL!R93</f>
        <v>0</v>
      </c>
      <c r="AK93" s="34">
        <f>RTM_IEX!L93</f>
        <v>3.37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7.0307999999999995E-2</v>
      </c>
      <c r="AD94">
        <f t="shared" si="4"/>
        <v>8.2996920000000003</v>
      </c>
      <c r="AE94">
        <f>'IDT-1'!D94</f>
        <v>0</v>
      </c>
      <c r="AF94" s="24"/>
      <c r="AG94">
        <f t="shared" si="5"/>
        <v>8.2996920000000003</v>
      </c>
      <c r="AI94" s="34">
        <f>PXIL!L94</f>
        <v>0</v>
      </c>
      <c r="AJ94" s="34">
        <f>PXIL!R94</f>
        <v>0</v>
      </c>
      <c r="AK94" s="34">
        <f>RTM_IEX!L94</f>
        <v>3.37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6.2243999999999994E-2</v>
      </c>
      <c r="AD95">
        <f t="shared" si="4"/>
        <v>7.3477560000000004</v>
      </c>
      <c r="AE95">
        <f>'IDT-1'!D95</f>
        <v>0</v>
      </c>
      <c r="AF95" s="24"/>
      <c r="AG95">
        <f t="shared" si="5"/>
        <v>7.3477560000000004</v>
      </c>
      <c r="AI95" s="34">
        <f>PXIL!L95</f>
        <v>0</v>
      </c>
      <c r="AJ95" s="34">
        <f>PXIL!R95</f>
        <v>0</v>
      </c>
      <c r="AK95" s="34">
        <f>RTM_IEX!L95</f>
        <v>2.41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6.2243999999999994E-2</v>
      </c>
      <c r="AD96">
        <f t="shared" si="4"/>
        <v>7.3477560000000004</v>
      </c>
      <c r="AE96">
        <f>'IDT-1'!D96</f>
        <v>0</v>
      </c>
      <c r="AF96" s="24"/>
      <c r="AG96">
        <f t="shared" si="5"/>
        <v>7.3477560000000004</v>
      </c>
      <c r="AI96" s="34">
        <f>PXIL!L96</f>
        <v>0</v>
      </c>
      <c r="AJ96" s="34">
        <f>PXIL!R96</f>
        <v>0</v>
      </c>
      <c r="AK96" s="34">
        <f>RTM_IEX!L96</f>
        <v>2.41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5.4095999999999991E-2</v>
      </c>
      <c r="AD97">
        <f t="shared" si="4"/>
        <v>6.3859039999999991</v>
      </c>
      <c r="AE97">
        <f>'IDT-1'!D97</f>
        <v>0</v>
      </c>
      <c r="AF97" s="24"/>
      <c r="AG97">
        <f t="shared" si="5"/>
        <v>6.3859039999999991</v>
      </c>
      <c r="AI97" s="34">
        <f>PXIL!L97</f>
        <v>0</v>
      </c>
      <c r="AJ97" s="34">
        <f>PXIL!R97</f>
        <v>0</v>
      </c>
      <c r="AK97" s="34">
        <f>RTM_IEX!L97</f>
        <v>1.44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5.4095999999999991E-2</v>
      </c>
      <c r="AD98">
        <f t="shared" si="4"/>
        <v>6.3859039999999991</v>
      </c>
      <c r="AE98">
        <f>'IDT-1'!D98</f>
        <v>0</v>
      </c>
      <c r="AF98" s="24"/>
      <c r="AG98">
        <f t="shared" si="5"/>
        <v>6.3859039999999991</v>
      </c>
      <c r="AI98" s="34">
        <f>PXIL!L98</f>
        <v>0</v>
      </c>
      <c r="AJ98" s="34">
        <f>PXIL!R98</f>
        <v>0</v>
      </c>
      <c r="AK98" s="34">
        <f>RTM_IEX!L98</f>
        <v>1.44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0.11983905962008656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6.2352499999999984E-2</v>
      </c>
      <c r="AB99" s="75">
        <f t="shared" si="6"/>
        <v>0</v>
      </c>
      <c r="AC99">
        <f t="shared" si="6"/>
        <v>2.5893486034307524E-3</v>
      </c>
      <c r="AD99">
        <f t="shared" si="6"/>
        <v>0.27443471101665556</v>
      </c>
      <c r="AE99">
        <f t="shared" ref="AE99:AT99" si="7">SUM(AE3:AE98)/4000</f>
        <v>0</v>
      </c>
      <c r="AG99">
        <f t="shared" si="7"/>
        <v>0.27443471101665556</v>
      </c>
      <c r="AI99">
        <f t="shared" si="7"/>
        <v>0</v>
      </c>
      <c r="AJ99">
        <f t="shared" si="7"/>
        <v>0</v>
      </c>
      <c r="AK99">
        <f t="shared" si="7"/>
        <v>0.11038250000000002</v>
      </c>
      <c r="AL99">
        <f t="shared" si="7"/>
        <v>-1.555E-2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19.252016999999999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0.18439694279999999</v>
      </c>
      <c r="AD3">
        <f>SUM(B3:AB3,AI3:AV3)-AC3</f>
        <v>21.767620057199998</v>
      </c>
      <c r="AE3">
        <v>0</v>
      </c>
      <c r="AF3" s="24"/>
      <c r="AG3">
        <f>SUM(AD3:AF3)</f>
        <v>21.767620057199998</v>
      </c>
      <c r="AI3" s="34">
        <f>PXIL!M3</f>
        <v>0</v>
      </c>
      <c r="AJ3" s="34">
        <f>PXIL!S3</f>
        <v>0</v>
      </c>
      <c r="AK3" s="34">
        <f>RTM_IEX!M3</f>
        <v>2.7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19.133824000000001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0.16072412159999999</v>
      </c>
      <c r="AD4">
        <f t="shared" ref="AD4:AD67" si="1">SUM(B4:AB4,AI4:AV4)-AC4</f>
        <v>18.973099878399999</v>
      </c>
      <c r="AE4">
        <v>0</v>
      </c>
      <c r="AF4" s="24"/>
      <c r="AG4">
        <f t="shared" ref="AG4:AG67" si="2">SUM(AD4:AF4)</f>
        <v>18.973099878399999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18.373436999999999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0.15433687079999997</v>
      </c>
      <c r="AD5">
        <f t="shared" si="1"/>
        <v>18.219100129199997</v>
      </c>
      <c r="AE5">
        <v>0</v>
      </c>
      <c r="AF5" s="24"/>
      <c r="AG5">
        <f t="shared" si="2"/>
        <v>18.219100129199997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17.451592999999999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0.14659338119999998</v>
      </c>
      <c r="AD6">
        <f t="shared" si="1"/>
        <v>17.3049996188</v>
      </c>
      <c r="AE6">
        <v>0</v>
      </c>
      <c r="AF6" s="24"/>
      <c r="AG6">
        <f t="shared" si="2"/>
        <v>17.3049996188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16.323315999999998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0.13711585439999999</v>
      </c>
      <c r="AD7">
        <f t="shared" si="1"/>
        <v>16.186200145599997</v>
      </c>
      <c r="AE7">
        <v>0</v>
      </c>
      <c r="AF7" s="24"/>
      <c r="AG7">
        <f t="shared" si="2"/>
        <v>16.186200145599997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15.778741999999999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0.1325414328</v>
      </c>
      <c r="AD8">
        <f t="shared" si="1"/>
        <v>15.646200567199999</v>
      </c>
      <c r="AE8">
        <v>0</v>
      </c>
      <c r="AF8" s="24"/>
      <c r="AG8">
        <f t="shared" si="2"/>
        <v>15.646200567199999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13.157522999999999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0.11052319319999999</v>
      </c>
      <c r="AD9">
        <f t="shared" si="1"/>
        <v>13.046999806799999</v>
      </c>
      <c r="AE9">
        <v>0</v>
      </c>
      <c r="AF9" s="24"/>
      <c r="AG9">
        <f t="shared" si="2"/>
        <v>13.046999806799999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13.912869000000001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0.1168680996</v>
      </c>
      <c r="AD10">
        <f t="shared" si="1"/>
        <v>13.796000900400001</v>
      </c>
      <c r="AE10">
        <v>0</v>
      </c>
      <c r="AF10" s="24"/>
      <c r="AG10">
        <f t="shared" si="2"/>
        <v>13.796000900400001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12.234168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0.10276701119999999</v>
      </c>
      <c r="AD11">
        <f t="shared" si="1"/>
        <v>12.131400988800001</v>
      </c>
      <c r="AE11">
        <v>0</v>
      </c>
      <c r="AF11" s="24"/>
      <c r="AG11">
        <f t="shared" si="2"/>
        <v>12.131400988800001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12.084711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0.1015115724</v>
      </c>
      <c r="AD12">
        <f t="shared" si="1"/>
        <v>11.983199427600001</v>
      </c>
      <c r="AE12">
        <v>0</v>
      </c>
      <c r="AF12" s="24"/>
      <c r="AG12">
        <f t="shared" si="2"/>
        <v>11.983199427600001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14.296592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0.1200913728</v>
      </c>
      <c r="AD13">
        <f t="shared" si="1"/>
        <v>14.176500627200001</v>
      </c>
      <c r="AE13">
        <v>0</v>
      </c>
      <c r="AF13" s="24"/>
      <c r="AG13">
        <f t="shared" si="2"/>
        <v>14.176500627200001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15.696249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0.13184849159999998</v>
      </c>
      <c r="AD14">
        <f t="shared" si="1"/>
        <v>15.5644005084</v>
      </c>
      <c r="AE14">
        <v>0</v>
      </c>
      <c r="AF14" s="24"/>
      <c r="AG14">
        <f t="shared" si="2"/>
        <v>15.5644005084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15.056475000000001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0.12647438999999999</v>
      </c>
      <c r="AD15">
        <f t="shared" si="1"/>
        <v>14.93000061</v>
      </c>
      <c r="AE15">
        <v>0</v>
      </c>
      <c r="AF15" s="24"/>
      <c r="AG15">
        <f t="shared" si="2"/>
        <v>14.93000061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15.906112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0.13361134080000001</v>
      </c>
      <c r="AD16">
        <f t="shared" si="1"/>
        <v>15.7725006592</v>
      </c>
      <c r="AE16">
        <v>0</v>
      </c>
      <c r="AF16" s="24"/>
      <c r="AG16">
        <f t="shared" si="2"/>
        <v>15.7725006592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16.254840999999999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0.13654066439999998</v>
      </c>
      <c r="AD17">
        <f t="shared" si="1"/>
        <v>16.118300335600001</v>
      </c>
      <c r="AE17">
        <v>0</v>
      </c>
      <c r="AF17" s="24"/>
      <c r="AG17">
        <f t="shared" si="2"/>
        <v>16.118300335600001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16.876965999999999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0.14176651439999999</v>
      </c>
      <c r="AD18">
        <f t="shared" si="1"/>
        <v>16.735199485599999</v>
      </c>
      <c r="AE18">
        <v>0</v>
      </c>
      <c r="AF18" s="24"/>
      <c r="AG18">
        <f t="shared" si="2"/>
        <v>16.735199485599999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18.212990000000001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0.15298911600000001</v>
      </c>
      <c r="AD19">
        <f t="shared" si="1"/>
        <v>18.060000884000001</v>
      </c>
      <c r="AE19">
        <v>0</v>
      </c>
      <c r="AF19" s="24"/>
      <c r="AG19">
        <f t="shared" si="2"/>
        <v>18.060000884000001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19.252016999999999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0.17792894279999999</v>
      </c>
      <c r="AD20">
        <f t="shared" si="1"/>
        <v>21.004088057199997</v>
      </c>
      <c r="AE20">
        <v>0</v>
      </c>
      <c r="AF20" s="24"/>
      <c r="AG20">
        <f t="shared" si="2"/>
        <v>21.004088057199997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1.93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19.252016999999999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0.19649294279999999</v>
      </c>
      <c r="AD21">
        <f t="shared" si="1"/>
        <v>23.1955240572</v>
      </c>
      <c r="AE21">
        <v>0</v>
      </c>
      <c r="AF21" s="24"/>
      <c r="AG21">
        <f t="shared" si="2"/>
        <v>23.1955240572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4.1399999999999997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19.252016999999999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0.19489694279999997</v>
      </c>
      <c r="AD22">
        <f t="shared" si="1"/>
        <v>23.007120057199998</v>
      </c>
      <c r="AE22">
        <v>0</v>
      </c>
      <c r="AF22" s="24"/>
      <c r="AG22">
        <f t="shared" si="2"/>
        <v>23.007120057199998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3.95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19.252016999999999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0.20539694279999998</v>
      </c>
      <c r="AD23">
        <f t="shared" si="1"/>
        <v>24.246620057199998</v>
      </c>
      <c r="AE23">
        <v>0</v>
      </c>
      <c r="AF23" s="24"/>
      <c r="AG23">
        <f t="shared" si="2"/>
        <v>24.246620057199998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5.2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19.252016999999999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0.23126894279999999</v>
      </c>
      <c r="AD24">
        <f t="shared" si="1"/>
        <v>27.300748057199996</v>
      </c>
      <c r="AE24">
        <v>0</v>
      </c>
      <c r="AF24" s="24"/>
      <c r="AG24">
        <f t="shared" si="2"/>
        <v>27.300748057199996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8.2799999999999994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19.252016999999999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0.21908894279999999</v>
      </c>
      <c r="AD25">
        <f t="shared" si="1"/>
        <v>25.862928057200001</v>
      </c>
      <c r="AE25">
        <v>0</v>
      </c>
      <c r="AF25" s="24"/>
      <c r="AG25">
        <f t="shared" si="2"/>
        <v>25.862928057200001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6.83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19.252016999999999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0.21992894279999997</v>
      </c>
      <c r="AD26">
        <f t="shared" si="1"/>
        <v>25.962088057199999</v>
      </c>
      <c r="AE26">
        <v>0</v>
      </c>
      <c r="AF26" s="24"/>
      <c r="AG26">
        <f t="shared" si="2"/>
        <v>25.962088057199999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6.93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19.252016999999999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0.20136494279999997</v>
      </c>
      <c r="AD27">
        <f t="shared" si="1"/>
        <v>23.770652057199996</v>
      </c>
      <c r="AE27">
        <v>0</v>
      </c>
      <c r="AF27" s="24"/>
      <c r="AG27">
        <f t="shared" si="2"/>
        <v>23.770652057199996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4.72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19.252016999999999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0.23689694279999995</v>
      </c>
      <c r="AD28">
        <f t="shared" si="1"/>
        <v>27.965120057199996</v>
      </c>
      <c r="AE28">
        <v>0</v>
      </c>
      <c r="AF28" s="24"/>
      <c r="AG28">
        <f t="shared" si="2"/>
        <v>27.965120057199996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8.9499999999999993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19.252016999999999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0.2226169428</v>
      </c>
      <c r="AD29">
        <f t="shared" si="1"/>
        <v>26.279400057200004</v>
      </c>
      <c r="AE29">
        <v>0</v>
      </c>
      <c r="AF29" s="24"/>
      <c r="AG29">
        <f t="shared" si="2"/>
        <v>26.279400057200004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7.05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19.252016999999999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0.21430094279999998</v>
      </c>
      <c r="AD30">
        <f t="shared" si="1"/>
        <v>25.297716057199999</v>
      </c>
      <c r="AE30">
        <v>0</v>
      </c>
      <c r="AF30" s="24"/>
      <c r="AG30">
        <f t="shared" si="2"/>
        <v>25.297716057199999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6.26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19.252016999999999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0.21186494279999998</v>
      </c>
      <c r="AD31">
        <f t="shared" si="1"/>
        <v>25.010152057199999</v>
      </c>
      <c r="AE31">
        <v>0</v>
      </c>
      <c r="AF31" s="24"/>
      <c r="AG31">
        <f t="shared" si="2"/>
        <v>25.010152057199999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5.97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19.252016999999999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0.21589694279999999</v>
      </c>
      <c r="AD32">
        <f t="shared" si="1"/>
        <v>25.486120057199997</v>
      </c>
      <c r="AE32">
        <v>0</v>
      </c>
      <c r="AF32" s="24"/>
      <c r="AG32">
        <f t="shared" si="2"/>
        <v>25.486120057199997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6.45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19.252016999999999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0.1980889428</v>
      </c>
      <c r="AD33">
        <f t="shared" si="1"/>
        <v>23.383928057200002</v>
      </c>
      <c r="AE33">
        <v>0</v>
      </c>
      <c r="AF33" s="24"/>
      <c r="AG33">
        <f t="shared" si="2"/>
        <v>23.383928057200002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4.33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19.252016999999999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0.20296094279999999</v>
      </c>
      <c r="AD34">
        <f t="shared" si="1"/>
        <v>23.959056057199998</v>
      </c>
      <c r="AE34">
        <v>0</v>
      </c>
      <c r="AF34" s="24"/>
      <c r="AG34">
        <f t="shared" si="2"/>
        <v>23.959056057199998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4.91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19.252016999999999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0.20539694279999998</v>
      </c>
      <c r="AD35">
        <f t="shared" si="1"/>
        <v>24.246620057199998</v>
      </c>
      <c r="AE35">
        <v>0</v>
      </c>
      <c r="AF35" s="24"/>
      <c r="AG35">
        <f t="shared" si="2"/>
        <v>24.246620057199998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5.2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19.252016999999999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0.22883294279999999</v>
      </c>
      <c r="AD36">
        <f t="shared" si="1"/>
        <v>27.013184057199997</v>
      </c>
      <c r="AE36">
        <v>0</v>
      </c>
      <c r="AF36" s="24"/>
      <c r="AG36">
        <f t="shared" si="2"/>
        <v>27.013184057199997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7.99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19.252016999999999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0.21992894279999997</v>
      </c>
      <c r="AD37">
        <f t="shared" si="1"/>
        <v>25.962088057199999</v>
      </c>
      <c r="AE37">
        <v>0</v>
      </c>
      <c r="AF37" s="24"/>
      <c r="AG37">
        <f t="shared" si="2"/>
        <v>25.962088057199999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6.93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19.252016999999999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0.21186494279999998</v>
      </c>
      <c r="AD38">
        <f t="shared" si="1"/>
        <v>25.010152057199999</v>
      </c>
      <c r="AE38">
        <v>0</v>
      </c>
      <c r="AF38" s="24"/>
      <c r="AG38">
        <f t="shared" si="2"/>
        <v>25.010152057199999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5.97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17.561097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0.20975721479999998</v>
      </c>
      <c r="AD39">
        <f t="shared" si="1"/>
        <v>24.761339785200001</v>
      </c>
      <c r="AE39">
        <v>0</v>
      </c>
      <c r="AF39" s="24"/>
      <c r="AG39">
        <f t="shared" si="2"/>
        <v>24.761339785200001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7.41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17.557784999999999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0.21947339399999999</v>
      </c>
      <c r="AD40">
        <f t="shared" si="1"/>
        <v>25.908311605999998</v>
      </c>
      <c r="AE40">
        <v>0</v>
      </c>
      <c r="AF40" s="24"/>
      <c r="AG40">
        <f t="shared" si="2"/>
        <v>25.908311605999998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8.57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17.557784999999999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0.20653739399999999</v>
      </c>
      <c r="AD41">
        <f t="shared" si="1"/>
        <v>24.381247605999999</v>
      </c>
      <c r="AE41">
        <v>0</v>
      </c>
      <c r="AF41" s="24"/>
      <c r="AG41">
        <f t="shared" si="2"/>
        <v>24.381247605999999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7.03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17.557784999999999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0.19032539399999998</v>
      </c>
      <c r="AD42">
        <f t="shared" si="1"/>
        <v>22.467459605999998</v>
      </c>
      <c r="AE42">
        <v>0</v>
      </c>
      <c r="AF42" s="24"/>
      <c r="AG42">
        <f t="shared" si="2"/>
        <v>22.467459605999998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5.0999999999999996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17.557784999999999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0.19435739399999999</v>
      </c>
      <c r="AD43">
        <f t="shared" si="1"/>
        <v>22.943427606</v>
      </c>
      <c r="AE43">
        <v>0</v>
      </c>
      <c r="AF43" s="24"/>
      <c r="AG43">
        <f t="shared" si="2"/>
        <v>22.943427606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5.58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17.557784999999999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0.18469739399999999</v>
      </c>
      <c r="AD44">
        <f t="shared" si="1"/>
        <v>21.803087605999998</v>
      </c>
      <c r="AE44">
        <v>0</v>
      </c>
      <c r="AF44" s="24"/>
      <c r="AG44">
        <f t="shared" si="2"/>
        <v>21.803087605999998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4.43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17.557784999999999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0.17579339399999999</v>
      </c>
      <c r="AD45">
        <f t="shared" si="1"/>
        <v>20.751991606000001</v>
      </c>
      <c r="AE45">
        <v>0</v>
      </c>
      <c r="AF45" s="24"/>
      <c r="AG45">
        <f t="shared" si="2"/>
        <v>20.751991606000001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3.37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17.557784999999999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0.170165394</v>
      </c>
      <c r="AD46">
        <f t="shared" si="1"/>
        <v>20.087619605999997</v>
      </c>
      <c r="AE46">
        <v>0</v>
      </c>
      <c r="AF46" s="24"/>
      <c r="AG46">
        <f t="shared" si="2"/>
        <v>20.087619605999997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2.7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17.557784999999999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0.16201739399999998</v>
      </c>
      <c r="AD47">
        <f t="shared" si="1"/>
        <v>19.125767606</v>
      </c>
      <c r="AE47">
        <v>0</v>
      </c>
      <c r="AF47" s="24"/>
      <c r="AG47">
        <f t="shared" si="2"/>
        <v>19.125767606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1.73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17.557784999999999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0.18385739400000001</v>
      </c>
      <c r="AD48">
        <f t="shared" si="1"/>
        <v>21.703927606000001</v>
      </c>
      <c r="AE48">
        <v>0</v>
      </c>
      <c r="AF48" s="24"/>
      <c r="AG48">
        <f t="shared" si="2"/>
        <v>21.703927606000001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4.33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17.557784999999999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0.17822939399999999</v>
      </c>
      <c r="AD49">
        <f t="shared" si="1"/>
        <v>21.039555606</v>
      </c>
      <c r="AE49">
        <v>0</v>
      </c>
      <c r="AF49" s="24"/>
      <c r="AG49">
        <f t="shared" si="2"/>
        <v>21.039555606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3.66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17.557784999999999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0.176633394</v>
      </c>
      <c r="AD50">
        <f t="shared" si="1"/>
        <v>20.851151605999998</v>
      </c>
      <c r="AE50">
        <v>0</v>
      </c>
      <c r="AF50" s="24"/>
      <c r="AG50">
        <f t="shared" si="2"/>
        <v>20.851151605999998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3.47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17.557784999999999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0.18226139399999999</v>
      </c>
      <c r="AD51">
        <f t="shared" si="1"/>
        <v>21.515523605999999</v>
      </c>
      <c r="AE51">
        <v>0</v>
      </c>
      <c r="AF51" s="24"/>
      <c r="AG51">
        <f t="shared" si="2"/>
        <v>21.515523605999999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4.1399999999999997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17.557784999999999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0.20006939399999998</v>
      </c>
      <c r="AD52">
        <f t="shared" si="1"/>
        <v>23.617715606000001</v>
      </c>
      <c r="AE52">
        <v>0</v>
      </c>
      <c r="AF52" s="24"/>
      <c r="AG52">
        <f t="shared" si="2"/>
        <v>23.617715606000001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6.26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17.557784999999999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0.20410139399999999</v>
      </c>
      <c r="AD53">
        <f t="shared" si="1"/>
        <v>24.093683605999999</v>
      </c>
      <c r="AE53">
        <v>0</v>
      </c>
      <c r="AF53" s="24"/>
      <c r="AG53">
        <f t="shared" si="2"/>
        <v>24.093683605999999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6.74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17.557784999999999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0.20653739399999999</v>
      </c>
      <c r="AD54">
        <f t="shared" si="1"/>
        <v>24.381247605999999</v>
      </c>
      <c r="AE54">
        <v>0</v>
      </c>
      <c r="AF54" s="24"/>
      <c r="AG54">
        <f t="shared" si="2"/>
        <v>24.381247605999999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7.03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17.557784999999999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0.19032539399999998</v>
      </c>
      <c r="AD55">
        <f t="shared" si="1"/>
        <v>22.467459605999998</v>
      </c>
      <c r="AE55">
        <v>0</v>
      </c>
      <c r="AF55" s="24"/>
      <c r="AG55">
        <f t="shared" si="2"/>
        <v>22.467459605999998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5.0999999999999996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17.557784999999999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0.19679339399999998</v>
      </c>
      <c r="AD56">
        <f t="shared" si="1"/>
        <v>23.230991606</v>
      </c>
      <c r="AE56">
        <v>0</v>
      </c>
      <c r="AF56" s="24"/>
      <c r="AG56">
        <f t="shared" si="2"/>
        <v>23.230991606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5.87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17.557784999999999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0.21056939399999999</v>
      </c>
      <c r="AD57">
        <f t="shared" si="1"/>
        <v>24.857215606</v>
      </c>
      <c r="AE57">
        <v>0</v>
      </c>
      <c r="AF57" s="24"/>
      <c r="AG57">
        <f t="shared" si="2"/>
        <v>24.857215606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7.51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17.557784999999999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0.204857394</v>
      </c>
      <c r="AD58">
        <f t="shared" si="1"/>
        <v>24.182927606</v>
      </c>
      <c r="AE58">
        <v>0</v>
      </c>
      <c r="AF58" s="24"/>
      <c r="AG58">
        <f t="shared" si="2"/>
        <v>24.182927606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6.83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17.346007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0.20072645879999998</v>
      </c>
      <c r="AD59">
        <f t="shared" si="1"/>
        <v>23.695280541200002</v>
      </c>
      <c r="AE59">
        <v>0</v>
      </c>
      <c r="AF59" s="24"/>
      <c r="AG59">
        <f t="shared" si="2"/>
        <v>23.695280541200002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6.55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17.346007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0.2087904588</v>
      </c>
      <c r="AD60">
        <f t="shared" si="1"/>
        <v>24.647216541199999</v>
      </c>
      <c r="AE60">
        <v>0</v>
      </c>
      <c r="AF60" s="24"/>
      <c r="AG60">
        <f t="shared" si="2"/>
        <v>24.647216541199999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7.51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17.346007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0.2224824588</v>
      </c>
      <c r="AD61">
        <f t="shared" si="1"/>
        <v>26.263524541200002</v>
      </c>
      <c r="AE61">
        <v>0</v>
      </c>
      <c r="AF61" s="24"/>
      <c r="AG61">
        <f t="shared" si="2"/>
        <v>26.263524541200002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9.14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17.346007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0.20551445879999999</v>
      </c>
      <c r="AD62">
        <f t="shared" si="1"/>
        <v>24.260492541200001</v>
      </c>
      <c r="AE62">
        <v>0</v>
      </c>
      <c r="AF62" s="24"/>
      <c r="AG62">
        <f t="shared" si="2"/>
        <v>24.260492541200001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7.12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17.346007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0.1813224588</v>
      </c>
      <c r="AD63">
        <f t="shared" si="1"/>
        <v>21.404684541200002</v>
      </c>
      <c r="AE63">
        <v>0</v>
      </c>
      <c r="AF63" s="24"/>
      <c r="AG63">
        <f t="shared" si="2"/>
        <v>21.404684541200002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4.24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17.346007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0.22332245879999998</v>
      </c>
      <c r="AD64">
        <f t="shared" si="1"/>
        <v>26.362684541200004</v>
      </c>
      <c r="AE64">
        <v>0</v>
      </c>
      <c r="AF64" s="24"/>
      <c r="AG64">
        <f t="shared" si="2"/>
        <v>26.362684541200004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9.24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17.346007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0.2119824588</v>
      </c>
      <c r="AD65">
        <f t="shared" si="1"/>
        <v>25.024024541199999</v>
      </c>
      <c r="AE65">
        <v>0</v>
      </c>
      <c r="AF65" s="24"/>
      <c r="AG65">
        <f t="shared" si="2"/>
        <v>25.024024541199999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7.89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17.346007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0.2152584588</v>
      </c>
      <c r="AD66">
        <f t="shared" si="1"/>
        <v>25.4107485412</v>
      </c>
      <c r="AE66">
        <v>0</v>
      </c>
      <c r="AF66" s="24"/>
      <c r="AG66">
        <f t="shared" si="2"/>
        <v>25.4107485412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8.2799999999999994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17.346007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0.1934184588</v>
      </c>
      <c r="AD67">
        <f t="shared" si="1"/>
        <v>22.8325885412</v>
      </c>
      <c r="AE67">
        <v>0</v>
      </c>
      <c r="AF67" s="24"/>
      <c r="AG67">
        <f t="shared" si="2"/>
        <v>22.8325885412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5.68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17.346007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0.20635445879999997</v>
      </c>
      <c r="AD68">
        <f t="shared" ref="AD68:AD98" si="4">SUM(B68:AB68,AI68:AV68)-AC68</f>
        <v>24.359652541199999</v>
      </c>
      <c r="AE68">
        <v>0</v>
      </c>
      <c r="AF68" s="24"/>
      <c r="AG68">
        <f t="shared" ref="AG68:AG98" si="5">SUM(AD68:AF68)</f>
        <v>24.359652541199999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7.22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17.346007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0.21601445879999998</v>
      </c>
      <c r="AD69">
        <f t="shared" si="4"/>
        <v>25.499992541199997</v>
      </c>
      <c r="AE69">
        <v>0</v>
      </c>
      <c r="AF69" s="24"/>
      <c r="AG69">
        <f t="shared" si="5"/>
        <v>25.499992541199997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8.3699999999999992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17.346007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0.19425845879999998</v>
      </c>
      <c r="AD70">
        <f t="shared" si="4"/>
        <v>22.931748541200001</v>
      </c>
      <c r="AE70">
        <v>0</v>
      </c>
      <c r="AF70" s="24"/>
      <c r="AG70">
        <f t="shared" si="5"/>
        <v>22.931748541200001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5.78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17.346007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0.23709845879999999</v>
      </c>
      <c r="AD71">
        <f t="shared" si="4"/>
        <v>27.988908541200004</v>
      </c>
      <c r="AE71">
        <v>0</v>
      </c>
      <c r="AF71" s="24"/>
      <c r="AG71">
        <f t="shared" si="5"/>
        <v>27.988908541200004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10.88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17.346007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0.23541845879999998</v>
      </c>
      <c r="AD72">
        <f t="shared" si="4"/>
        <v>27.790588541199998</v>
      </c>
      <c r="AE72">
        <v>0</v>
      </c>
      <c r="AF72" s="24"/>
      <c r="AG72">
        <f t="shared" si="5"/>
        <v>27.790588541199998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10.68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17.346007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0.21122645879999999</v>
      </c>
      <c r="AD73">
        <f t="shared" si="4"/>
        <v>24.934780541200002</v>
      </c>
      <c r="AE73">
        <v>0</v>
      </c>
      <c r="AF73" s="24"/>
      <c r="AG73">
        <f t="shared" si="5"/>
        <v>24.934780541200002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17.346007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1.83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0.21416645879999999</v>
      </c>
      <c r="AD74">
        <f t="shared" si="4"/>
        <v>25.281840541199998</v>
      </c>
      <c r="AE74">
        <v>0</v>
      </c>
      <c r="AF74" s="24"/>
      <c r="AG74">
        <f t="shared" si="5"/>
        <v>25.281840541199998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6.32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17.346007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0.2435664588</v>
      </c>
      <c r="AD75">
        <f t="shared" si="4"/>
        <v>28.752440541199999</v>
      </c>
      <c r="AE75">
        <v>0</v>
      </c>
      <c r="AF75" s="24"/>
      <c r="AG75">
        <f t="shared" si="5"/>
        <v>28.752440541199999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11.65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17.346007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0.23063045879999999</v>
      </c>
      <c r="AD76">
        <f t="shared" si="4"/>
        <v>27.225376541199999</v>
      </c>
      <c r="AE76">
        <v>0</v>
      </c>
      <c r="AF76" s="24"/>
      <c r="AG76">
        <f t="shared" si="5"/>
        <v>27.225376541199999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10.11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17.346007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4.91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0.2122344588</v>
      </c>
      <c r="AD77">
        <f t="shared" si="4"/>
        <v>25.053772541200001</v>
      </c>
      <c r="AE77">
        <v>0</v>
      </c>
      <c r="AF77" s="24"/>
      <c r="AG77">
        <f t="shared" si="5"/>
        <v>25.053772541200001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2.91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17.346007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7.97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0.22811045879999997</v>
      </c>
      <c r="AD78">
        <f t="shared" si="4"/>
        <v>26.927896541199999</v>
      </c>
      <c r="AE78">
        <v>0</v>
      </c>
      <c r="AF78" s="24"/>
      <c r="AG78">
        <f t="shared" si="5"/>
        <v>26.927896541199999</v>
      </c>
      <c r="AI78" s="34">
        <f>PXIL!M78</f>
        <v>0</v>
      </c>
      <c r="AJ78" s="34">
        <f>PXIL!S78</f>
        <v>0</v>
      </c>
      <c r="AK78" s="34">
        <f>RTM_IEX!M78</f>
        <v>1.84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18.687501999999999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7.34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0.22585501679999997</v>
      </c>
      <c r="AD79">
        <f t="shared" si="4"/>
        <v>26.661646983199997</v>
      </c>
      <c r="AE79">
        <v>0</v>
      </c>
      <c r="AF79" s="24"/>
      <c r="AG79">
        <f t="shared" si="5"/>
        <v>26.661646983199997</v>
      </c>
      <c r="AI79" s="34">
        <f>PXIL!M79</f>
        <v>0</v>
      </c>
      <c r="AJ79" s="34">
        <f>PXIL!S79</f>
        <v>0</v>
      </c>
      <c r="AK79" s="34">
        <f>RTM_IEX!M79</f>
        <v>0.86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19.252016999999999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3.74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0.19909694279999995</v>
      </c>
      <c r="AD80">
        <f t="shared" si="4"/>
        <v>23.502920057199997</v>
      </c>
      <c r="AE80">
        <v>0</v>
      </c>
      <c r="AF80" s="24"/>
      <c r="AG80">
        <f t="shared" si="5"/>
        <v>23.502920057199997</v>
      </c>
      <c r="AI80" s="34">
        <f>PXIL!M80</f>
        <v>0</v>
      </c>
      <c r="AJ80" s="34">
        <f>PXIL!S80</f>
        <v>0</v>
      </c>
      <c r="AK80" s="34">
        <f>RTM_IEX!M80</f>
        <v>0.71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19.252016999999999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6.76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0.23194094279999999</v>
      </c>
      <c r="AD81">
        <f t="shared" si="4"/>
        <v>27.380076057199997</v>
      </c>
      <c r="AE81">
        <v>0</v>
      </c>
      <c r="AF81" s="24"/>
      <c r="AG81">
        <f t="shared" si="5"/>
        <v>27.380076057199997</v>
      </c>
      <c r="AI81" s="34">
        <f>PXIL!M81</f>
        <v>0</v>
      </c>
      <c r="AJ81" s="34">
        <f>PXIL!S81</f>
        <v>0</v>
      </c>
      <c r="AK81" s="34">
        <f>RTM_IEX!M81</f>
        <v>1.27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0.33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19.252016999999999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4.63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0.24874094279999998</v>
      </c>
      <c r="AD82">
        <f t="shared" si="4"/>
        <v>29.363276057199997</v>
      </c>
      <c r="AE82">
        <v>0</v>
      </c>
      <c r="AF82" s="24"/>
      <c r="AG82">
        <f t="shared" si="5"/>
        <v>29.363276057199997</v>
      </c>
      <c r="AI82" s="34">
        <f>PXIL!M82</f>
        <v>0</v>
      </c>
      <c r="AJ82" s="34">
        <f>PXIL!S82</f>
        <v>0</v>
      </c>
      <c r="AK82" s="34">
        <f>RTM_IEX!M82</f>
        <v>0.16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5.57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19.252016999999999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5.49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0.25411694279999997</v>
      </c>
      <c r="AD83">
        <f t="shared" si="4"/>
        <v>29.997900057199999</v>
      </c>
      <c r="AE83">
        <v>0</v>
      </c>
      <c r="AF83" s="24"/>
      <c r="AG83">
        <f t="shared" si="5"/>
        <v>29.997900057199999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5.41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19.252016999999999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1.35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0.25630094279999999</v>
      </c>
      <c r="AD84">
        <f t="shared" si="4"/>
        <v>30.255716057200001</v>
      </c>
      <c r="AE84">
        <v>0</v>
      </c>
      <c r="AF84" s="24"/>
      <c r="AG84">
        <f t="shared" si="5"/>
        <v>30.255716057200001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9.91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19.252016999999999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0.48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0.25907294279999998</v>
      </c>
      <c r="AD85">
        <f t="shared" si="4"/>
        <v>30.582944057199999</v>
      </c>
      <c r="AE85">
        <v>0</v>
      </c>
      <c r="AF85" s="24"/>
      <c r="AG85">
        <f t="shared" si="5"/>
        <v>30.582944057199999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11.01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19.252016999999999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3.75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0.25042094279999999</v>
      </c>
      <c r="AD86">
        <f t="shared" si="4"/>
        <v>29.561596057199996</v>
      </c>
      <c r="AE86">
        <v>0</v>
      </c>
      <c r="AF86" s="24"/>
      <c r="AG86">
        <f t="shared" si="5"/>
        <v>29.561596057199996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6.81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19.252016999999999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0.23068094279999998</v>
      </c>
      <c r="AD87">
        <f t="shared" si="4"/>
        <v>27.2313360572</v>
      </c>
      <c r="AE87">
        <v>0</v>
      </c>
      <c r="AF87" s="24"/>
      <c r="AG87">
        <f t="shared" si="5"/>
        <v>27.2313360572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0.31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19.252016999999999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6.26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0.21430094279999998</v>
      </c>
      <c r="AD88">
        <f t="shared" si="4"/>
        <v>25.297716057199999</v>
      </c>
      <c r="AE88">
        <v>0</v>
      </c>
      <c r="AF88" s="24"/>
      <c r="AG88">
        <f t="shared" si="5"/>
        <v>25.297716057199999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19.252016999999999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6.74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0.21833294279999996</v>
      </c>
      <c r="AD89">
        <f t="shared" si="4"/>
        <v>25.773684057199997</v>
      </c>
      <c r="AE89">
        <v>0</v>
      </c>
      <c r="AF89" s="24"/>
      <c r="AG89">
        <f t="shared" si="5"/>
        <v>25.773684057199997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19.252016999999999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4.33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0.1980889428</v>
      </c>
      <c r="AD90">
        <f t="shared" si="4"/>
        <v>23.383928057200002</v>
      </c>
      <c r="AE90">
        <v>0</v>
      </c>
      <c r="AF90" s="24"/>
      <c r="AG90">
        <f t="shared" si="5"/>
        <v>23.383928057200002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19.252016999999999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0.2038009428</v>
      </c>
      <c r="AD91">
        <f t="shared" si="4"/>
        <v>24.058216057199999</v>
      </c>
      <c r="AE91">
        <v>0</v>
      </c>
      <c r="AF91" s="24"/>
      <c r="AG91">
        <f t="shared" si="5"/>
        <v>24.058216057199999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19.252016999999999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0.2077489428</v>
      </c>
      <c r="AD92">
        <f t="shared" si="4"/>
        <v>24.5242680572</v>
      </c>
      <c r="AE92">
        <v>0</v>
      </c>
      <c r="AF92" s="24"/>
      <c r="AG92">
        <f t="shared" si="5"/>
        <v>24.5242680572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0.47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19.252016999999999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0.18380894279999999</v>
      </c>
      <c r="AD93">
        <f t="shared" si="4"/>
        <v>21.698208057200002</v>
      </c>
      <c r="AE93">
        <v>0</v>
      </c>
      <c r="AF93" s="24"/>
      <c r="AG93">
        <f t="shared" si="5"/>
        <v>21.698208057200002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1.66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19.252016999999999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1.25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0.20522894279999998</v>
      </c>
      <c r="AD94">
        <f t="shared" si="4"/>
        <v>24.226788057199997</v>
      </c>
      <c r="AE94">
        <v>0</v>
      </c>
      <c r="AF94" s="24"/>
      <c r="AG94">
        <f t="shared" si="5"/>
        <v>24.226788057199997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3.93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19.252016999999999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0.20052494279999999</v>
      </c>
      <c r="AD95">
        <f t="shared" si="4"/>
        <v>23.671492057199998</v>
      </c>
      <c r="AE95">
        <v>0</v>
      </c>
      <c r="AF95" s="24"/>
      <c r="AG95">
        <f t="shared" si="5"/>
        <v>23.671492057199998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4.62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19.252016999999999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0.19649294279999999</v>
      </c>
      <c r="AD96">
        <f t="shared" si="4"/>
        <v>23.1955240572</v>
      </c>
      <c r="AE96">
        <v>0</v>
      </c>
      <c r="AF96" s="24"/>
      <c r="AG96">
        <f t="shared" si="5"/>
        <v>23.1955240572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4.1399999999999997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19.252016999999999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0.17952494279999998</v>
      </c>
      <c r="AD97">
        <f t="shared" si="4"/>
        <v>21.192492057199999</v>
      </c>
      <c r="AE97">
        <v>0</v>
      </c>
      <c r="AF97" s="24"/>
      <c r="AG97">
        <f t="shared" si="5"/>
        <v>21.192492057199999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2.12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19.252016999999999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0.16499294279999999</v>
      </c>
      <c r="AD98">
        <f t="shared" si="4"/>
        <v>19.477024057199998</v>
      </c>
      <c r="AE98">
        <v>0</v>
      </c>
      <c r="AF98" s="24"/>
      <c r="AG98">
        <f t="shared" si="5"/>
        <v>19.477024057199998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0.39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0.42958643125000051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2.1405E-2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4.6935120225000005E-3</v>
      </c>
      <c r="AD99">
        <f t="shared" si="6"/>
        <v>0.55405791922750003</v>
      </c>
      <c r="AE99">
        <f t="shared" ref="AE99:AT99" si="8">SUM(AE3:AE98)/4000</f>
        <v>0</v>
      </c>
      <c r="AG99">
        <f t="shared" si="8"/>
        <v>0.55405791922750003</v>
      </c>
      <c r="AI99">
        <f t="shared" si="8"/>
        <v>0</v>
      </c>
      <c r="AJ99">
        <f t="shared" si="8"/>
        <v>0</v>
      </c>
      <c r="AK99">
        <f t="shared" si="8"/>
        <v>2.0349999999999995E-3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0.10572500000000001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'[1]16'!B5</f>
        <v>270</v>
      </c>
      <c r="C3" s="16">
        <f>'[1]16'!C5</f>
        <v>0</v>
      </c>
      <c r="D3" s="16">
        <f>'[1]16'!D5</f>
        <v>30</v>
      </c>
      <c r="E3" s="16">
        <f>'[1]16'!E5</f>
        <v>0</v>
      </c>
      <c r="F3" s="15">
        <f>SUM(B3:E3)</f>
        <v>300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270</v>
      </c>
      <c r="C4" s="16">
        <f>'[1]16'!C6</f>
        <v>0</v>
      </c>
      <c r="D4" s="16">
        <f>'[1]16'!D6</f>
        <v>30</v>
      </c>
      <c r="E4" s="16">
        <f>'[1]16'!E6</f>
        <v>0</v>
      </c>
      <c r="F4" s="15">
        <f>SUM(B4:E4)</f>
        <v>300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270</v>
      </c>
      <c r="C5" s="16">
        <f>'[1]16'!C7</f>
        <v>0</v>
      </c>
      <c r="D5" s="16">
        <f>'[1]16'!D7</f>
        <v>30</v>
      </c>
      <c r="E5" s="16">
        <f>'[1]16'!E7</f>
        <v>0</v>
      </c>
      <c r="F5" s="15">
        <f t="shared" ref="F5:F68" si="6">SUM(B5:E5)</f>
        <v>300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'[1]16'!B8</f>
        <v>270</v>
      </c>
      <c r="C6" s="16">
        <f>'[1]16'!C8</f>
        <v>0</v>
      </c>
      <c r="D6" s="16">
        <f>'[1]16'!D8</f>
        <v>30</v>
      </c>
      <c r="E6" s="16">
        <f>'[1]16'!E8</f>
        <v>0</v>
      </c>
      <c r="F6" s="15">
        <f t="shared" si="6"/>
        <v>300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270</v>
      </c>
      <c r="C7" s="16">
        <f>'[1]16'!C9</f>
        <v>0</v>
      </c>
      <c r="D7" s="16">
        <f>'[1]16'!D9</f>
        <v>30</v>
      </c>
      <c r="E7" s="16">
        <f>'[1]16'!E9</f>
        <v>0</v>
      </c>
      <c r="F7" s="15">
        <f t="shared" si="6"/>
        <v>300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270</v>
      </c>
      <c r="C8" s="16">
        <f>'[1]16'!C10</f>
        <v>0</v>
      </c>
      <c r="D8" s="16">
        <f>'[1]16'!D10</f>
        <v>30</v>
      </c>
      <c r="E8" s="16">
        <f>'[1]16'!E10</f>
        <v>0</v>
      </c>
      <c r="F8" s="15">
        <f t="shared" si="6"/>
        <v>300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270</v>
      </c>
      <c r="C9" s="16">
        <f>'[1]16'!C11</f>
        <v>0</v>
      </c>
      <c r="D9" s="16">
        <f>'[1]16'!D11</f>
        <v>30</v>
      </c>
      <c r="E9" s="16">
        <f>'[1]16'!E11</f>
        <v>0</v>
      </c>
      <c r="F9" s="15">
        <f t="shared" si="6"/>
        <v>300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270</v>
      </c>
      <c r="C10" s="16">
        <f>'[1]16'!C12</f>
        <v>0</v>
      </c>
      <c r="D10" s="16">
        <f>'[1]16'!D12</f>
        <v>30</v>
      </c>
      <c r="E10" s="16">
        <f>'[1]16'!E12</f>
        <v>0</v>
      </c>
      <c r="F10" s="15">
        <f t="shared" si="6"/>
        <v>300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270</v>
      </c>
      <c r="C11" s="16">
        <f>'[1]16'!C13</f>
        <v>0</v>
      </c>
      <c r="D11" s="16">
        <f>'[1]16'!D13</f>
        <v>30</v>
      </c>
      <c r="E11" s="16">
        <f>'[1]16'!E13</f>
        <v>0</v>
      </c>
      <c r="F11" s="15">
        <f t="shared" si="6"/>
        <v>300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270</v>
      </c>
      <c r="C12" s="16">
        <f>'[1]16'!C14</f>
        <v>0</v>
      </c>
      <c r="D12" s="16">
        <f>'[1]16'!D14</f>
        <v>30</v>
      </c>
      <c r="E12" s="16">
        <f>'[1]16'!E14</f>
        <v>0</v>
      </c>
      <c r="F12" s="15">
        <f t="shared" si="6"/>
        <v>300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270</v>
      </c>
      <c r="C13" s="16">
        <f>'[1]16'!C15</f>
        <v>0</v>
      </c>
      <c r="D13" s="16">
        <f>'[1]16'!D15</f>
        <v>30</v>
      </c>
      <c r="E13" s="16">
        <f>'[1]16'!E15</f>
        <v>0</v>
      </c>
      <c r="F13" s="15">
        <f t="shared" si="6"/>
        <v>300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270</v>
      </c>
      <c r="C14" s="16">
        <f>'[1]16'!C16</f>
        <v>0</v>
      </c>
      <c r="D14" s="16">
        <f>'[1]16'!D16</f>
        <v>30</v>
      </c>
      <c r="E14" s="16">
        <f>'[1]16'!E16</f>
        <v>0</v>
      </c>
      <c r="F14" s="15">
        <f t="shared" si="6"/>
        <v>300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270</v>
      </c>
      <c r="C15" s="16">
        <f>'[1]16'!C17</f>
        <v>0</v>
      </c>
      <c r="D15" s="16">
        <f>'[1]16'!D17</f>
        <v>30</v>
      </c>
      <c r="E15" s="16">
        <f>'[1]16'!E17</f>
        <v>0</v>
      </c>
      <c r="F15" s="15">
        <f t="shared" si="6"/>
        <v>300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270</v>
      </c>
      <c r="C16" s="16">
        <f>'[1]16'!C18</f>
        <v>0</v>
      </c>
      <c r="D16" s="16">
        <f>'[1]16'!D18</f>
        <v>30</v>
      </c>
      <c r="E16" s="16">
        <f>'[1]16'!E18</f>
        <v>0</v>
      </c>
      <c r="F16" s="15">
        <f t="shared" si="6"/>
        <v>300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270</v>
      </c>
      <c r="C17" s="16">
        <f>'[1]16'!C19</f>
        <v>0</v>
      </c>
      <c r="D17" s="16">
        <f>'[1]16'!D19</f>
        <v>30</v>
      </c>
      <c r="E17" s="16">
        <f>'[1]16'!E19</f>
        <v>0</v>
      </c>
      <c r="F17" s="15">
        <f t="shared" si="6"/>
        <v>300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270</v>
      </c>
      <c r="C18" s="16">
        <f>'[1]16'!C20</f>
        <v>0</v>
      </c>
      <c r="D18" s="16">
        <f>'[1]16'!D20</f>
        <v>30</v>
      </c>
      <c r="E18" s="16">
        <f>'[1]16'!E20</f>
        <v>0</v>
      </c>
      <c r="F18" s="15">
        <f t="shared" si="6"/>
        <v>300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270</v>
      </c>
      <c r="C19" s="16">
        <f>'[1]16'!C21</f>
        <v>0</v>
      </c>
      <c r="D19" s="16">
        <f>'[1]16'!D21</f>
        <v>30</v>
      </c>
      <c r="E19" s="16">
        <f>'[1]16'!E21</f>
        <v>0</v>
      </c>
      <c r="F19" s="15">
        <f t="shared" si="6"/>
        <v>300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270</v>
      </c>
      <c r="C20" s="16">
        <f>'[1]16'!C22</f>
        <v>0</v>
      </c>
      <c r="D20" s="16">
        <f>'[1]16'!D22</f>
        <v>30</v>
      </c>
      <c r="E20" s="16">
        <f>'[1]16'!E22</f>
        <v>0</v>
      </c>
      <c r="F20" s="15">
        <f t="shared" si="6"/>
        <v>300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270</v>
      </c>
      <c r="C21" s="16">
        <f>'[1]16'!C23</f>
        <v>0</v>
      </c>
      <c r="D21" s="16">
        <f>'[1]16'!D23</f>
        <v>30</v>
      </c>
      <c r="E21" s="16">
        <f>'[1]16'!E23</f>
        <v>0</v>
      </c>
      <c r="F21" s="15">
        <f t="shared" si="6"/>
        <v>300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270</v>
      </c>
      <c r="C22" s="16">
        <f>'[1]16'!C24</f>
        <v>0</v>
      </c>
      <c r="D22" s="16">
        <f>'[1]16'!D24</f>
        <v>30</v>
      </c>
      <c r="E22" s="16">
        <f>'[1]16'!E24</f>
        <v>0</v>
      </c>
      <c r="F22" s="15">
        <f t="shared" si="6"/>
        <v>300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270</v>
      </c>
      <c r="C23" s="16">
        <f>'[1]16'!C25</f>
        <v>0</v>
      </c>
      <c r="D23" s="16">
        <f>'[1]16'!D25</f>
        <v>30</v>
      </c>
      <c r="E23" s="16">
        <f>'[1]16'!E25</f>
        <v>0</v>
      </c>
      <c r="F23" s="15">
        <f t="shared" si="6"/>
        <v>300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270</v>
      </c>
      <c r="C24" s="16">
        <f>'[1]16'!C26</f>
        <v>0</v>
      </c>
      <c r="D24" s="16">
        <f>'[1]16'!D26</f>
        <v>30</v>
      </c>
      <c r="E24" s="16">
        <f>'[1]16'!E26</f>
        <v>0</v>
      </c>
      <c r="F24" s="15">
        <f t="shared" si="6"/>
        <v>300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270</v>
      </c>
      <c r="C25" s="16">
        <f>'[1]16'!C27</f>
        <v>0</v>
      </c>
      <c r="D25" s="16">
        <f>'[1]16'!D27</f>
        <v>30</v>
      </c>
      <c r="E25" s="16">
        <f>'[1]16'!E27</f>
        <v>0</v>
      </c>
      <c r="F25" s="15">
        <f t="shared" si="6"/>
        <v>300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270</v>
      </c>
      <c r="C26" s="16">
        <f>'[1]16'!C28</f>
        <v>0</v>
      </c>
      <c r="D26" s="16">
        <f>'[1]16'!D28</f>
        <v>30</v>
      </c>
      <c r="E26" s="16">
        <f>'[1]16'!E28</f>
        <v>0</v>
      </c>
      <c r="F26" s="15">
        <f t="shared" si="6"/>
        <v>300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270</v>
      </c>
      <c r="C27" s="16">
        <f>'[1]16'!C29</f>
        <v>0</v>
      </c>
      <c r="D27" s="16">
        <f>'[1]16'!D29</f>
        <v>30</v>
      </c>
      <c r="E27" s="16">
        <f>'[1]16'!E29</f>
        <v>0</v>
      </c>
      <c r="F27" s="15">
        <f t="shared" si="6"/>
        <v>300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270</v>
      </c>
      <c r="C28" s="16">
        <f>'[1]16'!C30</f>
        <v>0</v>
      </c>
      <c r="D28" s="16">
        <f>'[1]16'!D30</f>
        <v>30</v>
      </c>
      <c r="E28" s="16">
        <f>'[1]16'!E30</f>
        <v>0</v>
      </c>
      <c r="F28" s="15">
        <f t="shared" si="6"/>
        <v>300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270</v>
      </c>
      <c r="C29" s="16">
        <f>'[1]16'!C31</f>
        <v>0</v>
      </c>
      <c r="D29" s="16">
        <f>'[1]16'!D31</f>
        <v>30</v>
      </c>
      <c r="E29" s="16">
        <f>'[1]16'!E31</f>
        <v>0</v>
      </c>
      <c r="F29" s="15">
        <f t="shared" si="6"/>
        <v>300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270</v>
      </c>
      <c r="C30" s="16">
        <f>'[1]16'!C32</f>
        <v>0</v>
      </c>
      <c r="D30" s="16">
        <f>'[1]16'!D32</f>
        <v>30</v>
      </c>
      <c r="E30" s="16">
        <f>'[1]16'!E32</f>
        <v>0</v>
      </c>
      <c r="F30" s="15">
        <f t="shared" si="6"/>
        <v>300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270</v>
      </c>
      <c r="C31" s="16">
        <f>'[1]16'!C33</f>
        <v>0</v>
      </c>
      <c r="D31" s="16">
        <f>'[1]16'!D33</f>
        <v>30</v>
      </c>
      <c r="E31" s="16">
        <f>'[1]16'!E33</f>
        <v>0</v>
      </c>
      <c r="F31" s="15">
        <f t="shared" si="6"/>
        <v>300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270</v>
      </c>
      <c r="C32" s="16">
        <f>'[1]16'!C34</f>
        <v>0</v>
      </c>
      <c r="D32" s="16">
        <f>'[1]16'!D34</f>
        <v>30</v>
      </c>
      <c r="E32" s="16">
        <f>'[1]16'!E34</f>
        <v>0</v>
      </c>
      <c r="F32" s="15">
        <f t="shared" si="6"/>
        <v>300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270</v>
      </c>
      <c r="C33" s="16">
        <f>'[1]16'!C35</f>
        <v>0</v>
      </c>
      <c r="D33" s="16">
        <f>'[1]16'!D35</f>
        <v>30</v>
      </c>
      <c r="E33" s="16">
        <f>'[1]16'!E35</f>
        <v>0</v>
      </c>
      <c r="F33" s="15">
        <f t="shared" si="6"/>
        <v>300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270</v>
      </c>
      <c r="C34" s="16">
        <f>'[1]16'!C36</f>
        <v>0</v>
      </c>
      <c r="D34" s="16">
        <f>'[1]16'!D36</f>
        <v>30</v>
      </c>
      <c r="E34" s="16">
        <f>'[1]16'!E36</f>
        <v>0</v>
      </c>
      <c r="F34" s="15">
        <f t="shared" si="6"/>
        <v>300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'[1]16'!B37</f>
        <v>270</v>
      </c>
      <c r="C35" s="16">
        <f>'[1]16'!C37</f>
        <v>0</v>
      </c>
      <c r="D35" s="16">
        <f>'[1]16'!D37</f>
        <v>30</v>
      </c>
      <c r="E35" s="16">
        <f>'[1]16'!E37</f>
        <v>0</v>
      </c>
      <c r="F35" s="15">
        <f t="shared" si="6"/>
        <v>300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'[1]16'!B38</f>
        <v>270</v>
      </c>
      <c r="C36" s="16">
        <f>'[1]16'!C38</f>
        <v>0</v>
      </c>
      <c r="D36" s="16">
        <f>'[1]16'!D38</f>
        <v>30</v>
      </c>
      <c r="E36" s="16">
        <f>'[1]16'!E38</f>
        <v>0</v>
      </c>
      <c r="F36" s="15">
        <f t="shared" si="6"/>
        <v>300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'[1]16'!B39</f>
        <v>270</v>
      </c>
      <c r="C37" s="16">
        <f>'[1]16'!C39</f>
        <v>0</v>
      </c>
      <c r="D37" s="16">
        <f>'[1]16'!D39</f>
        <v>30</v>
      </c>
      <c r="E37" s="16">
        <f>'[1]16'!E39</f>
        <v>0</v>
      </c>
      <c r="F37" s="15">
        <f t="shared" si="6"/>
        <v>300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'[1]16'!B40</f>
        <v>270</v>
      </c>
      <c r="C38" s="16">
        <f>'[1]16'!C40</f>
        <v>0</v>
      </c>
      <c r="D38" s="16">
        <f>'[1]16'!D40</f>
        <v>30</v>
      </c>
      <c r="E38" s="16">
        <f>'[1]16'!E40</f>
        <v>0</v>
      </c>
      <c r="F38" s="15">
        <f t="shared" si="6"/>
        <v>300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'[1]16'!B41</f>
        <v>270</v>
      </c>
      <c r="C39" s="16">
        <f>'[1]16'!C41</f>
        <v>0</v>
      </c>
      <c r="D39" s="16">
        <f>'[1]16'!D41</f>
        <v>30</v>
      </c>
      <c r="E39" s="16">
        <f>'[1]16'!E41</f>
        <v>0</v>
      </c>
      <c r="F39" s="15">
        <f t="shared" si="6"/>
        <v>300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'[1]16'!B42</f>
        <v>270</v>
      </c>
      <c r="C40" s="16">
        <f>'[1]16'!C42</f>
        <v>0</v>
      </c>
      <c r="D40" s="16">
        <f>'[1]16'!D42</f>
        <v>30</v>
      </c>
      <c r="E40" s="16">
        <f>'[1]16'!E42</f>
        <v>0</v>
      </c>
      <c r="F40" s="15">
        <f t="shared" si="6"/>
        <v>300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'[1]16'!B43</f>
        <v>270</v>
      </c>
      <c r="C41" s="16">
        <f>'[1]16'!C43</f>
        <v>0</v>
      </c>
      <c r="D41" s="16">
        <f>'[1]16'!D43</f>
        <v>30</v>
      </c>
      <c r="E41" s="16">
        <f>'[1]16'!E43</f>
        <v>0</v>
      </c>
      <c r="F41" s="15">
        <f t="shared" si="6"/>
        <v>300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'[1]16'!B44</f>
        <v>270</v>
      </c>
      <c r="C42" s="16">
        <f>'[1]16'!C44</f>
        <v>0</v>
      </c>
      <c r="D42" s="16">
        <f>'[1]16'!D44</f>
        <v>30</v>
      </c>
      <c r="E42" s="16">
        <f>'[1]16'!E44</f>
        <v>0</v>
      </c>
      <c r="F42" s="15">
        <f t="shared" si="6"/>
        <v>300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'[1]16'!B45</f>
        <v>270</v>
      </c>
      <c r="C43" s="16">
        <f>'[1]16'!C45</f>
        <v>0</v>
      </c>
      <c r="D43" s="16">
        <f>'[1]16'!D45</f>
        <v>30</v>
      </c>
      <c r="E43" s="16">
        <f>'[1]16'!E45</f>
        <v>0</v>
      </c>
      <c r="F43" s="15">
        <f t="shared" si="6"/>
        <v>300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'[1]16'!B46</f>
        <v>270</v>
      </c>
      <c r="C44" s="16">
        <f>'[1]16'!C46</f>
        <v>0</v>
      </c>
      <c r="D44" s="16">
        <f>'[1]16'!D46</f>
        <v>30</v>
      </c>
      <c r="E44" s="16">
        <f>'[1]16'!E46</f>
        <v>0</v>
      </c>
      <c r="F44" s="15">
        <f t="shared" si="6"/>
        <v>300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'[1]16'!B47</f>
        <v>270</v>
      </c>
      <c r="C45" s="16">
        <f>'[1]16'!C47</f>
        <v>0</v>
      </c>
      <c r="D45" s="16">
        <f>'[1]16'!D47</f>
        <v>30</v>
      </c>
      <c r="E45" s="16">
        <f>'[1]16'!E47</f>
        <v>0</v>
      </c>
      <c r="F45" s="15">
        <f t="shared" si="6"/>
        <v>300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'[1]16'!B48</f>
        <v>270</v>
      </c>
      <c r="C46" s="16">
        <f>'[1]16'!C48</f>
        <v>0</v>
      </c>
      <c r="D46" s="16">
        <f>'[1]16'!D48</f>
        <v>30</v>
      </c>
      <c r="E46" s="16">
        <f>'[1]16'!E48</f>
        <v>0</v>
      </c>
      <c r="F46" s="15">
        <f t="shared" si="6"/>
        <v>300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'[1]16'!B49</f>
        <v>270</v>
      </c>
      <c r="C47" s="16">
        <f>'[1]16'!C49</f>
        <v>0</v>
      </c>
      <c r="D47" s="16">
        <f>'[1]16'!D49</f>
        <v>30</v>
      </c>
      <c r="E47" s="16">
        <f>'[1]16'!E49</f>
        <v>0</v>
      </c>
      <c r="F47" s="15">
        <f t="shared" si="6"/>
        <v>300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270</v>
      </c>
      <c r="C48" s="16">
        <f>'[1]16'!C50</f>
        <v>0</v>
      </c>
      <c r="D48" s="16">
        <f>'[1]16'!D50</f>
        <v>30</v>
      </c>
      <c r="E48" s="16">
        <f>'[1]16'!E50</f>
        <v>0</v>
      </c>
      <c r="F48" s="15">
        <f t="shared" si="6"/>
        <v>300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270</v>
      </c>
      <c r="C49" s="16">
        <f>'[1]16'!C51</f>
        <v>0</v>
      </c>
      <c r="D49" s="16">
        <f>'[1]16'!D51</f>
        <v>30</v>
      </c>
      <c r="E49" s="16">
        <f>'[1]16'!E51</f>
        <v>0</v>
      </c>
      <c r="F49" s="15">
        <f t="shared" si="6"/>
        <v>300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270</v>
      </c>
      <c r="C50" s="16">
        <f>'[1]16'!C52</f>
        <v>0</v>
      </c>
      <c r="D50" s="16">
        <f>'[1]16'!D52</f>
        <v>30</v>
      </c>
      <c r="E50" s="16">
        <f>'[1]16'!E52</f>
        <v>0</v>
      </c>
      <c r="F50" s="15">
        <f t="shared" si="6"/>
        <v>300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270</v>
      </c>
      <c r="C51" s="16">
        <f>'[1]16'!C53</f>
        <v>0</v>
      </c>
      <c r="D51" s="16">
        <f>'[1]16'!D53</f>
        <v>30</v>
      </c>
      <c r="E51" s="16">
        <f>'[1]16'!E53</f>
        <v>0</v>
      </c>
      <c r="F51" s="15">
        <f t="shared" si="6"/>
        <v>300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270</v>
      </c>
      <c r="C52" s="16">
        <f>'[1]16'!C54</f>
        <v>0</v>
      </c>
      <c r="D52" s="16">
        <f>'[1]16'!D54</f>
        <v>30</v>
      </c>
      <c r="E52" s="16">
        <f>'[1]16'!E54</f>
        <v>0</v>
      </c>
      <c r="F52" s="15">
        <f t="shared" si="6"/>
        <v>300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270</v>
      </c>
      <c r="C53" s="16">
        <f>'[1]16'!C55</f>
        <v>0</v>
      </c>
      <c r="D53" s="16">
        <f>'[1]16'!D55</f>
        <v>30</v>
      </c>
      <c r="E53" s="16">
        <f>'[1]16'!E55</f>
        <v>0</v>
      </c>
      <c r="F53" s="15">
        <f t="shared" si="6"/>
        <v>300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270</v>
      </c>
      <c r="C54" s="16">
        <f>'[1]16'!C56</f>
        <v>0</v>
      </c>
      <c r="D54" s="16">
        <f>'[1]16'!D56</f>
        <v>30</v>
      </c>
      <c r="E54" s="16">
        <f>'[1]16'!E56</f>
        <v>0</v>
      </c>
      <c r="F54" s="15">
        <f t="shared" si="6"/>
        <v>300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270</v>
      </c>
      <c r="C55" s="16">
        <f>'[1]16'!C57</f>
        <v>0</v>
      </c>
      <c r="D55" s="16">
        <f>'[1]16'!D57</f>
        <v>30</v>
      </c>
      <c r="E55" s="16">
        <f>'[1]16'!E57</f>
        <v>0</v>
      </c>
      <c r="F55" s="15">
        <f t="shared" si="6"/>
        <v>300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270</v>
      </c>
      <c r="C56" s="16">
        <f>'[1]16'!C58</f>
        <v>0</v>
      </c>
      <c r="D56" s="16">
        <f>'[1]16'!D58</f>
        <v>30</v>
      </c>
      <c r="E56" s="16">
        <f>'[1]16'!E58</f>
        <v>0</v>
      </c>
      <c r="F56" s="15">
        <f t="shared" si="6"/>
        <v>300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270</v>
      </c>
      <c r="C57" s="16">
        <f>'[1]16'!C59</f>
        <v>0</v>
      </c>
      <c r="D57" s="16">
        <f>'[1]16'!D59</f>
        <v>30</v>
      </c>
      <c r="E57" s="16">
        <f>'[1]16'!E59</f>
        <v>0</v>
      </c>
      <c r="F57" s="15">
        <f t="shared" si="6"/>
        <v>300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270</v>
      </c>
      <c r="C58" s="16">
        <f>'[1]16'!C60</f>
        <v>0</v>
      </c>
      <c r="D58" s="16">
        <f>'[1]16'!D60</f>
        <v>30</v>
      </c>
      <c r="E58" s="16">
        <f>'[1]16'!E60</f>
        <v>0</v>
      </c>
      <c r="F58" s="15">
        <f t="shared" si="6"/>
        <v>300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270</v>
      </c>
      <c r="C59" s="16">
        <f>'[1]16'!C61</f>
        <v>0</v>
      </c>
      <c r="D59" s="16">
        <f>'[1]16'!D61</f>
        <v>30</v>
      </c>
      <c r="E59" s="16">
        <f>'[1]16'!E61</f>
        <v>0</v>
      </c>
      <c r="F59" s="15">
        <f t="shared" si="6"/>
        <v>300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270</v>
      </c>
      <c r="C60" s="16">
        <f>'[1]16'!C62</f>
        <v>0</v>
      </c>
      <c r="D60" s="16">
        <f>'[1]16'!D62</f>
        <v>30</v>
      </c>
      <c r="E60" s="16">
        <f>'[1]16'!E62</f>
        <v>0</v>
      </c>
      <c r="F60" s="15">
        <f t="shared" si="6"/>
        <v>300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270</v>
      </c>
      <c r="C61" s="16">
        <f>'[1]16'!C63</f>
        <v>0</v>
      </c>
      <c r="D61" s="16">
        <f>'[1]16'!D63</f>
        <v>30</v>
      </c>
      <c r="E61" s="16">
        <f>'[1]16'!E63</f>
        <v>0</v>
      </c>
      <c r="F61" s="15">
        <f t="shared" si="6"/>
        <v>300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270</v>
      </c>
      <c r="C62" s="16">
        <f>'[1]16'!C64</f>
        <v>0</v>
      </c>
      <c r="D62" s="16">
        <f>'[1]16'!D64</f>
        <v>30</v>
      </c>
      <c r="E62" s="16">
        <f>'[1]16'!E64</f>
        <v>0</v>
      </c>
      <c r="F62" s="15">
        <f t="shared" si="6"/>
        <v>300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270</v>
      </c>
      <c r="C63" s="16">
        <f>'[1]16'!C65</f>
        <v>0</v>
      </c>
      <c r="D63" s="16">
        <f>'[1]16'!D65</f>
        <v>30</v>
      </c>
      <c r="E63" s="16">
        <f>'[1]16'!E65</f>
        <v>0</v>
      </c>
      <c r="F63" s="15">
        <f t="shared" si="6"/>
        <v>300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270</v>
      </c>
      <c r="C64" s="16">
        <f>'[1]16'!C66</f>
        <v>0</v>
      </c>
      <c r="D64" s="16">
        <f>'[1]16'!D66</f>
        <v>30</v>
      </c>
      <c r="E64" s="16">
        <f>'[1]16'!E66</f>
        <v>0</v>
      </c>
      <c r="F64" s="15">
        <f t="shared" si="6"/>
        <v>300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270</v>
      </c>
      <c r="C65" s="16">
        <f>'[1]16'!C67</f>
        <v>0</v>
      </c>
      <c r="D65" s="16">
        <f>'[1]16'!D67</f>
        <v>30</v>
      </c>
      <c r="E65" s="16">
        <f>'[1]16'!E67</f>
        <v>0</v>
      </c>
      <c r="F65" s="15">
        <f t="shared" si="6"/>
        <v>300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270</v>
      </c>
      <c r="C66" s="16">
        <f>'[1]16'!C68</f>
        <v>0</v>
      </c>
      <c r="D66" s="16">
        <f>'[1]16'!D68</f>
        <v>30</v>
      </c>
      <c r="E66" s="16">
        <f>'[1]16'!E68</f>
        <v>0</v>
      </c>
      <c r="F66" s="15">
        <f t="shared" si="6"/>
        <v>300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270</v>
      </c>
      <c r="C67" s="16">
        <f>'[1]16'!C69</f>
        <v>0</v>
      </c>
      <c r="D67" s="16">
        <f>'[1]16'!D69</f>
        <v>30</v>
      </c>
      <c r="E67" s="16">
        <f>'[1]16'!E69</f>
        <v>0</v>
      </c>
      <c r="F67" s="15">
        <f t="shared" si="6"/>
        <v>300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270</v>
      </c>
      <c r="C68" s="16">
        <f>'[1]16'!C70</f>
        <v>0</v>
      </c>
      <c r="D68" s="16">
        <f>'[1]16'!D70</f>
        <v>30</v>
      </c>
      <c r="E68" s="16">
        <f>'[1]16'!E70</f>
        <v>0</v>
      </c>
      <c r="F68" s="15">
        <f t="shared" si="6"/>
        <v>300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270</v>
      </c>
      <c r="C69" s="16">
        <f>'[1]16'!C71</f>
        <v>0</v>
      </c>
      <c r="D69" s="16">
        <f>'[1]16'!D71</f>
        <v>30</v>
      </c>
      <c r="E69" s="16">
        <f>'[1]16'!E71</f>
        <v>0</v>
      </c>
      <c r="F69" s="15">
        <f t="shared" ref="F69:F98" si="17">SUM(B69:E69)</f>
        <v>300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270</v>
      </c>
      <c r="C70" s="16">
        <f>'[1]16'!C72</f>
        <v>0</v>
      </c>
      <c r="D70" s="16">
        <f>'[1]16'!D72</f>
        <v>30</v>
      </c>
      <c r="E70" s="16">
        <f>'[1]16'!E72</f>
        <v>0</v>
      </c>
      <c r="F70" s="15">
        <f t="shared" si="17"/>
        <v>300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270</v>
      </c>
      <c r="C71" s="16">
        <f>'[1]16'!C73</f>
        <v>0</v>
      </c>
      <c r="D71" s="16">
        <f>'[1]16'!D73</f>
        <v>30</v>
      </c>
      <c r="E71" s="16">
        <f>'[1]16'!E73</f>
        <v>0</v>
      </c>
      <c r="F71" s="15">
        <f t="shared" si="17"/>
        <v>300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270</v>
      </c>
      <c r="C72" s="16">
        <f>'[1]16'!C74</f>
        <v>0</v>
      </c>
      <c r="D72" s="16">
        <f>'[1]16'!D74</f>
        <v>30</v>
      </c>
      <c r="E72" s="16">
        <f>'[1]16'!E74</f>
        <v>0</v>
      </c>
      <c r="F72" s="15">
        <f t="shared" si="17"/>
        <v>300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270</v>
      </c>
      <c r="C73" s="16">
        <f>'[1]16'!C75</f>
        <v>0</v>
      </c>
      <c r="D73" s="16">
        <f>'[1]16'!D75</f>
        <v>30</v>
      </c>
      <c r="E73" s="16">
        <f>'[1]16'!E75</f>
        <v>0</v>
      </c>
      <c r="F73" s="15">
        <f t="shared" si="17"/>
        <v>300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270</v>
      </c>
      <c r="C74" s="16">
        <f>'[1]16'!C76</f>
        <v>0</v>
      </c>
      <c r="D74" s="16">
        <f>'[1]16'!D76</f>
        <v>30</v>
      </c>
      <c r="E74" s="16">
        <f>'[1]16'!E76</f>
        <v>0</v>
      </c>
      <c r="F74" s="15">
        <f t="shared" si="17"/>
        <v>300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270</v>
      </c>
      <c r="C75" s="16">
        <f>'[1]16'!C77</f>
        <v>0</v>
      </c>
      <c r="D75" s="16">
        <f>'[1]16'!D77</f>
        <v>30</v>
      </c>
      <c r="E75" s="16">
        <f>'[1]16'!E77</f>
        <v>0</v>
      </c>
      <c r="F75" s="15">
        <f t="shared" si="17"/>
        <v>300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270</v>
      </c>
      <c r="C76" s="16">
        <f>'[1]16'!C78</f>
        <v>0</v>
      </c>
      <c r="D76" s="16">
        <f>'[1]16'!D78</f>
        <v>30</v>
      </c>
      <c r="E76" s="16">
        <f>'[1]16'!E78</f>
        <v>0</v>
      </c>
      <c r="F76" s="15">
        <f t="shared" si="17"/>
        <v>300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270</v>
      </c>
      <c r="C77" s="16">
        <f>'[1]16'!C79</f>
        <v>0</v>
      </c>
      <c r="D77" s="16">
        <f>'[1]16'!D79</f>
        <v>30</v>
      </c>
      <c r="E77" s="16">
        <f>'[1]16'!E79</f>
        <v>0</v>
      </c>
      <c r="F77" s="15">
        <f t="shared" si="17"/>
        <v>300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270</v>
      </c>
      <c r="C78" s="16">
        <f>'[1]16'!C80</f>
        <v>0</v>
      </c>
      <c r="D78" s="16">
        <f>'[1]16'!D80</f>
        <v>30</v>
      </c>
      <c r="E78" s="16">
        <f>'[1]16'!E80</f>
        <v>0</v>
      </c>
      <c r="F78" s="15">
        <f t="shared" si="17"/>
        <v>300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270</v>
      </c>
      <c r="C79" s="16">
        <f>'[1]16'!C81</f>
        <v>0</v>
      </c>
      <c r="D79" s="16">
        <f>'[1]16'!D81</f>
        <v>30</v>
      </c>
      <c r="E79" s="16">
        <f>'[1]16'!E81</f>
        <v>0</v>
      </c>
      <c r="F79" s="15">
        <f t="shared" si="17"/>
        <v>300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270</v>
      </c>
      <c r="C80" s="16">
        <f>'[1]16'!C82</f>
        <v>0</v>
      </c>
      <c r="D80" s="16">
        <f>'[1]16'!D82</f>
        <v>30</v>
      </c>
      <c r="E80" s="16">
        <f>'[1]16'!E82</f>
        <v>0</v>
      </c>
      <c r="F80" s="15">
        <f t="shared" si="17"/>
        <v>300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270</v>
      </c>
      <c r="C81" s="16">
        <f>'[1]16'!C83</f>
        <v>0</v>
      </c>
      <c r="D81" s="16">
        <f>'[1]16'!D83</f>
        <v>30</v>
      </c>
      <c r="E81" s="16">
        <f>'[1]16'!E83</f>
        <v>0</v>
      </c>
      <c r="F81" s="15">
        <f t="shared" si="17"/>
        <v>300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270</v>
      </c>
      <c r="C82" s="16">
        <f>'[1]16'!C84</f>
        <v>0</v>
      </c>
      <c r="D82" s="16">
        <f>'[1]16'!D84</f>
        <v>30</v>
      </c>
      <c r="E82" s="16">
        <f>'[1]16'!E84</f>
        <v>0</v>
      </c>
      <c r="F82" s="15">
        <f t="shared" si="17"/>
        <v>300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270</v>
      </c>
      <c r="C83" s="16">
        <f>'[1]16'!C85</f>
        <v>0</v>
      </c>
      <c r="D83" s="16">
        <f>'[1]16'!D85</f>
        <v>30</v>
      </c>
      <c r="E83" s="16">
        <f>'[1]16'!E85</f>
        <v>0</v>
      </c>
      <c r="F83" s="15">
        <f t="shared" si="17"/>
        <v>300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270</v>
      </c>
      <c r="C84" s="16">
        <f>'[1]16'!C86</f>
        <v>0</v>
      </c>
      <c r="D84" s="16">
        <f>'[1]16'!D86</f>
        <v>30</v>
      </c>
      <c r="E84" s="16">
        <f>'[1]16'!E86</f>
        <v>0</v>
      </c>
      <c r="F84" s="15">
        <f t="shared" si="17"/>
        <v>300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270</v>
      </c>
      <c r="C85" s="16">
        <f>'[1]16'!C87</f>
        <v>0</v>
      </c>
      <c r="D85" s="16">
        <f>'[1]16'!D87</f>
        <v>30</v>
      </c>
      <c r="E85" s="16">
        <f>'[1]16'!E87</f>
        <v>0</v>
      </c>
      <c r="F85" s="15">
        <f t="shared" si="17"/>
        <v>300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270</v>
      </c>
      <c r="C86" s="16">
        <f>'[1]16'!C88</f>
        <v>0</v>
      </c>
      <c r="D86" s="16">
        <f>'[1]16'!D88</f>
        <v>30</v>
      </c>
      <c r="E86" s="16">
        <f>'[1]16'!E88</f>
        <v>0</v>
      </c>
      <c r="F86" s="15">
        <f t="shared" si="17"/>
        <v>300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270</v>
      </c>
      <c r="C87" s="16">
        <f>'[1]16'!C89</f>
        <v>0</v>
      </c>
      <c r="D87" s="16">
        <f>'[1]16'!D89</f>
        <v>30</v>
      </c>
      <c r="E87" s="16">
        <f>'[1]16'!E89</f>
        <v>0</v>
      </c>
      <c r="F87" s="15">
        <f t="shared" si="17"/>
        <v>300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270</v>
      </c>
      <c r="C88" s="16">
        <f>'[1]16'!C90</f>
        <v>0</v>
      </c>
      <c r="D88" s="16">
        <f>'[1]16'!D90</f>
        <v>30</v>
      </c>
      <c r="E88" s="16">
        <f>'[1]16'!E90</f>
        <v>0</v>
      </c>
      <c r="F88" s="15">
        <f t="shared" si="17"/>
        <v>300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270</v>
      </c>
      <c r="C89" s="16">
        <f>'[1]16'!C91</f>
        <v>0</v>
      </c>
      <c r="D89" s="16">
        <f>'[1]16'!D91</f>
        <v>30</v>
      </c>
      <c r="E89" s="16">
        <f>'[1]16'!E91</f>
        <v>0</v>
      </c>
      <c r="F89" s="15">
        <f t="shared" si="17"/>
        <v>300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270</v>
      </c>
      <c r="C90" s="16">
        <f>'[1]16'!C92</f>
        <v>0</v>
      </c>
      <c r="D90" s="16">
        <f>'[1]16'!D92</f>
        <v>30</v>
      </c>
      <c r="E90" s="16">
        <f>'[1]16'!E92</f>
        <v>0</v>
      </c>
      <c r="F90" s="15">
        <f t="shared" si="17"/>
        <v>300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270</v>
      </c>
      <c r="C91" s="16">
        <f>'[1]16'!C93</f>
        <v>0</v>
      </c>
      <c r="D91" s="16">
        <f>'[1]16'!D93</f>
        <v>30</v>
      </c>
      <c r="E91" s="16">
        <f>'[1]16'!E93</f>
        <v>0</v>
      </c>
      <c r="F91" s="15">
        <f t="shared" si="17"/>
        <v>300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270</v>
      </c>
      <c r="C92" s="16">
        <f>'[1]16'!C94</f>
        <v>0</v>
      </c>
      <c r="D92" s="16">
        <f>'[1]16'!D94</f>
        <v>30</v>
      </c>
      <c r="E92" s="16">
        <f>'[1]16'!E94</f>
        <v>0</v>
      </c>
      <c r="F92" s="15">
        <f t="shared" si="17"/>
        <v>300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270</v>
      </c>
      <c r="C93" s="16">
        <f>'[1]16'!C95</f>
        <v>0</v>
      </c>
      <c r="D93" s="16">
        <f>'[1]16'!D95</f>
        <v>30</v>
      </c>
      <c r="E93" s="16">
        <f>'[1]16'!E95</f>
        <v>0</v>
      </c>
      <c r="F93" s="15">
        <f t="shared" si="17"/>
        <v>300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270</v>
      </c>
      <c r="C94" s="16">
        <f>'[1]16'!C96</f>
        <v>0</v>
      </c>
      <c r="D94" s="16">
        <f>'[1]16'!D96</f>
        <v>30</v>
      </c>
      <c r="E94" s="16">
        <f>'[1]16'!E96</f>
        <v>0</v>
      </c>
      <c r="F94" s="15">
        <f t="shared" si="17"/>
        <v>300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270</v>
      </c>
      <c r="C95" s="16">
        <f>'[1]16'!C97</f>
        <v>0</v>
      </c>
      <c r="D95" s="16">
        <f>'[1]16'!D97</f>
        <v>30</v>
      </c>
      <c r="E95" s="16">
        <f>'[1]16'!E97</f>
        <v>0</v>
      </c>
      <c r="F95" s="15">
        <f t="shared" si="17"/>
        <v>300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270</v>
      </c>
      <c r="C96" s="16">
        <f>'[1]16'!C98</f>
        <v>0</v>
      </c>
      <c r="D96" s="16">
        <f>'[1]16'!D98</f>
        <v>30</v>
      </c>
      <c r="E96" s="16">
        <f>'[1]16'!E98</f>
        <v>0</v>
      </c>
      <c r="F96" s="15">
        <f t="shared" si="17"/>
        <v>300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270</v>
      </c>
      <c r="C97" s="16">
        <f>'[1]16'!C99</f>
        <v>0</v>
      </c>
      <c r="D97" s="16">
        <f>'[1]16'!D99</f>
        <v>30</v>
      </c>
      <c r="E97" s="16">
        <f>'[1]16'!E99</f>
        <v>0</v>
      </c>
      <c r="F97" s="15">
        <f t="shared" si="17"/>
        <v>300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270</v>
      </c>
      <c r="C98" s="16">
        <f>'[1]16'!C100</f>
        <v>0</v>
      </c>
      <c r="D98" s="16">
        <f>'[1]16'!D100</f>
        <v>30</v>
      </c>
      <c r="E98" s="16">
        <f>'[1]16'!E100</f>
        <v>0</v>
      </c>
      <c r="F98" s="15">
        <f t="shared" si="17"/>
        <v>300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'[2]16'!B5</f>
        <v>40</v>
      </c>
      <c r="C3" s="200">
        <f>'[2]16'!C5</f>
        <v>50</v>
      </c>
      <c r="D3" s="200">
        <f>'[2]16'!D5</f>
        <v>0</v>
      </c>
      <c r="E3" s="200">
        <f>'[2]16'!E5</f>
        <v>0</v>
      </c>
      <c r="F3" s="15">
        <f>SUM(B3:E3)</f>
        <v>90</v>
      </c>
      <c r="G3" s="199">
        <f>'[2]16'!H5</f>
        <v>0</v>
      </c>
      <c r="H3" s="200">
        <f>'[2]16'!I5</f>
        <v>0</v>
      </c>
      <c r="I3" s="200">
        <f>'[2]16'!J5</f>
        <v>0</v>
      </c>
      <c r="J3" s="200">
        <f>'[2]16'!K5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'[2]16'!B6</f>
        <v>40</v>
      </c>
      <c r="C4" s="200">
        <f>'[2]16'!C6</f>
        <v>50</v>
      </c>
      <c r="D4" s="200">
        <f>'[2]16'!D6</f>
        <v>0</v>
      </c>
      <c r="E4" s="200">
        <f>'[2]16'!E6</f>
        <v>0</v>
      </c>
      <c r="F4" s="15">
        <f>SUM(B4:E4)</f>
        <v>90</v>
      </c>
      <c r="G4" s="199">
        <f>'[2]16'!H6</f>
        <v>0</v>
      </c>
      <c r="H4" s="200">
        <f>'[2]16'!I6</f>
        <v>0</v>
      </c>
      <c r="I4" s="200">
        <f>'[2]16'!J6</f>
        <v>0</v>
      </c>
      <c r="J4" s="200">
        <f>'[2]16'!K6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'[2]16'!B7</f>
        <v>40</v>
      </c>
      <c r="C5" s="200">
        <f>'[2]16'!C7</f>
        <v>50</v>
      </c>
      <c r="D5" s="200">
        <f>'[2]16'!D7</f>
        <v>0</v>
      </c>
      <c r="E5" s="200">
        <f>'[2]16'!E7</f>
        <v>0</v>
      </c>
      <c r="F5" s="15">
        <f t="shared" ref="F5:F68" si="6">SUM(B5:E5)</f>
        <v>90</v>
      </c>
      <c r="G5" s="199">
        <f>'[2]16'!H7</f>
        <v>0</v>
      </c>
      <c r="H5" s="200">
        <f>'[2]16'!I7</f>
        <v>0</v>
      </c>
      <c r="I5" s="200">
        <f>'[2]16'!J7</f>
        <v>0</v>
      </c>
      <c r="J5" s="200">
        <f>'[2]16'!K7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'[2]16'!B8</f>
        <v>40</v>
      </c>
      <c r="C6" s="200">
        <f>'[2]16'!C8</f>
        <v>50</v>
      </c>
      <c r="D6" s="200">
        <f>'[2]16'!D8</f>
        <v>0</v>
      </c>
      <c r="E6" s="200">
        <f>'[2]16'!E8</f>
        <v>0</v>
      </c>
      <c r="F6" s="15">
        <f t="shared" si="6"/>
        <v>90</v>
      </c>
      <c r="G6" s="199">
        <f>'[2]16'!H8</f>
        <v>0</v>
      </c>
      <c r="H6" s="200">
        <f>'[2]16'!I8</f>
        <v>0</v>
      </c>
      <c r="I6" s="200">
        <f>'[2]16'!J8</f>
        <v>0</v>
      </c>
      <c r="J6" s="200">
        <f>'[2]16'!K8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'[2]16'!B9</f>
        <v>40</v>
      </c>
      <c r="C7" s="200">
        <f>'[2]16'!C9</f>
        <v>50</v>
      </c>
      <c r="D7" s="200">
        <f>'[2]16'!D9</f>
        <v>0</v>
      </c>
      <c r="E7" s="200">
        <f>'[2]16'!E9</f>
        <v>0</v>
      </c>
      <c r="F7" s="15">
        <f t="shared" si="6"/>
        <v>90</v>
      </c>
      <c r="G7" s="199">
        <f>'[2]16'!H9</f>
        <v>0</v>
      </c>
      <c r="H7" s="200">
        <f>'[2]16'!I9</f>
        <v>0</v>
      </c>
      <c r="I7" s="200">
        <f>'[2]16'!J9</f>
        <v>0</v>
      </c>
      <c r="J7" s="200">
        <f>'[2]16'!K9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'[2]16'!B10</f>
        <v>40</v>
      </c>
      <c r="C8" s="200">
        <f>'[2]16'!C10</f>
        <v>50</v>
      </c>
      <c r="D8" s="200">
        <f>'[2]16'!D10</f>
        <v>0</v>
      </c>
      <c r="E8" s="200">
        <f>'[2]16'!E10</f>
        <v>0</v>
      </c>
      <c r="F8" s="15">
        <f t="shared" si="6"/>
        <v>90</v>
      </c>
      <c r="G8" s="199">
        <f>'[2]16'!H10</f>
        <v>0</v>
      </c>
      <c r="H8" s="200">
        <f>'[2]16'!I10</f>
        <v>0</v>
      </c>
      <c r="I8" s="200">
        <f>'[2]16'!J10</f>
        <v>0</v>
      </c>
      <c r="J8" s="200">
        <f>'[2]16'!K10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'[2]16'!B11</f>
        <v>40</v>
      </c>
      <c r="C9" s="200">
        <f>'[2]16'!C11</f>
        <v>50</v>
      </c>
      <c r="D9" s="200">
        <f>'[2]16'!D11</f>
        <v>0</v>
      </c>
      <c r="E9" s="200">
        <f>'[2]16'!E11</f>
        <v>0</v>
      </c>
      <c r="F9" s="15">
        <f t="shared" si="6"/>
        <v>90</v>
      </c>
      <c r="G9" s="199">
        <f>'[2]16'!H11</f>
        <v>0</v>
      </c>
      <c r="H9" s="200">
        <f>'[2]16'!I11</f>
        <v>0</v>
      </c>
      <c r="I9" s="200">
        <f>'[2]16'!J11</f>
        <v>0</v>
      </c>
      <c r="J9" s="200">
        <f>'[2]16'!K11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'[2]16'!B12</f>
        <v>40</v>
      </c>
      <c r="C10" s="200">
        <f>'[2]16'!C12</f>
        <v>50</v>
      </c>
      <c r="D10" s="200">
        <f>'[2]16'!D12</f>
        <v>0</v>
      </c>
      <c r="E10" s="200">
        <f>'[2]16'!E12</f>
        <v>0</v>
      </c>
      <c r="F10" s="15">
        <f t="shared" si="6"/>
        <v>90</v>
      </c>
      <c r="G10" s="199">
        <f>'[2]16'!H12</f>
        <v>0</v>
      </c>
      <c r="H10" s="200">
        <f>'[2]16'!I12</f>
        <v>0</v>
      </c>
      <c r="I10" s="200">
        <f>'[2]16'!J12</f>
        <v>0</v>
      </c>
      <c r="J10" s="200">
        <f>'[2]16'!K12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'[2]16'!B13</f>
        <v>40</v>
      </c>
      <c r="C11" s="200">
        <f>'[2]16'!C13</f>
        <v>50</v>
      </c>
      <c r="D11" s="200">
        <f>'[2]16'!D13</f>
        <v>0</v>
      </c>
      <c r="E11" s="200">
        <f>'[2]16'!E13</f>
        <v>0</v>
      </c>
      <c r="F11" s="15">
        <f t="shared" si="6"/>
        <v>90</v>
      </c>
      <c r="G11" s="199">
        <f>'[2]16'!H13</f>
        <v>0</v>
      </c>
      <c r="H11" s="200">
        <f>'[2]16'!I13</f>
        <v>0</v>
      </c>
      <c r="I11" s="200">
        <f>'[2]16'!J13</f>
        <v>0</v>
      </c>
      <c r="J11" s="200">
        <f>'[2]16'!K13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'[2]16'!B14</f>
        <v>40</v>
      </c>
      <c r="C12" s="200">
        <f>'[2]16'!C14</f>
        <v>50</v>
      </c>
      <c r="D12" s="200">
        <f>'[2]16'!D14</f>
        <v>0</v>
      </c>
      <c r="E12" s="200">
        <f>'[2]16'!E14</f>
        <v>0</v>
      </c>
      <c r="F12" s="15">
        <f t="shared" si="6"/>
        <v>90</v>
      </c>
      <c r="G12" s="199">
        <f>'[2]16'!H14</f>
        <v>0</v>
      </c>
      <c r="H12" s="200">
        <f>'[2]16'!I14</f>
        <v>0</v>
      </c>
      <c r="I12" s="200">
        <f>'[2]16'!J14</f>
        <v>0</v>
      </c>
      <c r="J12" s="200">
        <f>'[2]16'!K14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'[2]16'!B15</f>
        <v>40</v>
      </c>
      <c r="C13" s="200">
        <f>'[2]16'!C15</f>
        <v>50</v>
      </c>
      <c r="D13" s="200">
        <f>'[2]16'!D15</f>
        <v>0</v>
      </c>
      <c r="E13" s="200">
        <f>'[2]16'!E15</f>
        <v>0</v>
      </c>
      <c r="F13" s="15">
        <f t="shared" si="6"/>
        <v>90</v>
      </c>
      <c r="G13" s="199">
        <f>'[2]16'!H15</f>
        <v>0</v>
      </c>
      <c r="H13" s="200">
        <f>'[2]16'!I15</f>
        <v>0</v>
      </c>
      <c r="I13" s="200">
        <f>'[2]16'!J15</f>
        <v>0</v>
      </c>
      <c r="J13" s="200">
        <f>'[2]16'!K15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'[2]16'!B16</f>
        <v>40</v>
      </c>
      <c r="C14" s="200">
        <f>'[2]16'!C16</f>
        <v>50</v>
      </c>
      <c r="D14" s="200">
        <f>'[2]16'!D16</f>
        <v>0</v>
      </c>
      <c r="E14" s="200">
        <f>'[2]16'!E16</f>
        <v>0</v>
      </c>
      <c r="F14" s="15">
        <f t="shared" si="6"/>
        <v>90</v>
      </c>
      <c r="G14" s="199">
        <f>'[2]16'!H16</f>
        <v>0</v>
      </c>
      <c r="H14" s="200">
        <f>'[2]16'!I16</f>
        <v>0</v>
      </c>
      <c r="I14" s="200">
        <f>'[2]16'!J16</f>
        <v>0</v>
      </c>
      <c r="J14" s="200">
        <f>'[2]16'!K16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'[2]16'!B17</f>
        <v>40</v>
      </c>
      <c r="C15" s="200">
        <f>'[2]16'!C17</f>
        <v>50</v>
      </c>
      <c r="D15" s="200">
        <f>'[2]16'!D17</f>
        <v>0</v>
      </c>
      <c r="E15" s="200">
        <f>'[2]16'!E17</f>
        <v>0</v>
      </c>
      <c r="F15" s="15">
        <f t="shared" si="6"/>
        <v>90</v>
      </c>
      <c r="G15" s="199">
        <f>'[2]16'!H17</f>
        <v>0</v>
      </c>
      <c r="H15" s="200">
        <f>'[2]16'!I17</f>
        <v>0</v>
      </c>
      <c r="I15" s="200">
        <f>'[2]16'!J17</f>
        <v>0</v>
      </c>
      <c r="J15" s="200">
        <f>'[2]16'!K17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'[2]16'!B18</f>
        <v>40</v>
      </c>
      <c r="C16" s="200">
        <f>'[2]16'!C18</f>
        <v>50</v>
      </c>
      <c r="D16" s="200">
        <f>'[2]16'!D18</f>
        <v>0</v>
      </c>
      <c r="E16" s="200">
        <f>'[2]16'!E18</f>
        <v>0</v>
      </c>
      <c r="F16" s="15">
        <f t="shared" si="6"/>
        <v>90</v>
      </c>
      <c r="G16" s="199">
        <f>'[2]16'!H18</f>
        <v>0</v>
      </c>
      <c r="H16" s="200">
        <f>'[2]16'!I18</f>
        <v>0</v>
      </c>
      <c r="I16" s="200">
        <f>'[2]16'!J18</f>
        <v>0</v>
      </c>
      <c r="J16" s="200">
        <f>'[2]16'!K18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'[2]16'!B19</f>
        <v>40</v>
      </c>
      <c r="C17" s="200">
        <f>'[2]16'!C19</f>
        <v>50</v>
      </c>
      <c r="D17" s="200">
        <f>'[2]16'!D19</f>
        <v>0</v>
      </c>
      <c r="E17" s="200">
        <f>'[2]16'!E19</f>
        <v>0</v>
      </c>
      <c r="F17" s="15">
        <f t="shared" si="6"/>
        <v>90</v>
      </c>
      <c r="G17" s="199">
        <f>'[2]16'!H19</f>
        <v>0</v>
      </c>
      <c r="H17" s="200">
        <f>'[2]16'!I19</f>
        <v>0</v>
      </c>
      <c r="I17" s="200">
        <f>'[2]16'!J19</f>
        <v>0</v>
      </c>
      <c r="J17" s="200">
        <f>'[2]16'!K19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'[2]16'!B20</f>
        <v>40</v>
      </c>
      <c r="C18" s="200">
        <f>'[2]16'!C20</f>
        <v>50</v>
      </c>
      <c r="D18" s="200">
        <f>'[2]16'!D20</f>
        <v>0</v>
      </c>
      <c r="E18" s="200">
        <f>'[2]16'!E20</f>
        <v>0</v>
      </c>
      <c r="F18" s="15">
        <f t="shared" si="6"/>
        <v>90</v>
      </c>
      <c r="G18" s="199">
        <f>'[2]16'!H20</f>
        <v>0</v>
      </c>
      <c r="H18" s="200">
        <f>'[2]16'!I20</f>
        <v>0</v>
      </c>
      <c r="I18" s="200">
        <f>'[2]16'!J20</f>
        <v>0</v>
      </c>
      <c r="J18" s="200">
        <f>'[2]16'!K20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'[2]16'!B21</f>
        <v>40</v>
      </c>
      <c r="C19" s="200">
        <f>'[2]16'!C21</f>
        <v>50</v>
      </c>
      <c r="D19" s="200">
        <f>'[2]16'!D21</f>
        <v>0</v>
      </c>
      <c r="E19" s="200">
        <f>'[2]16'!E21</f>
        <v>0</v>
      </c>
      <c r="F19" s="15">
        <f t="shared" si="6"/>
        <v>90</v>
      </c>
      <c r="G19" s="199">
        <f>'[2]16'!H21</f>
        <v>0</v>
      </c>
      <c r="H19" s="200">
        <f>'[2]16'!I21</f>
        <v>0</v>
      </c>
      <c r="I19" s="200">
        <f>'[2]16'!J21</f>
        <v>0</v>
      </c>
      <c r="J19" s="200">
        <f>'[2]16'!K21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'[2]16'!B22</f>
        <v>40</v>
      </c>
      <c r="C20" s="200">
        <f>'[2]16'!C22</f>
        <v>50</v>
      </c>
      <c r="D20" s="200">
        <f>'[2]16'!D22</f>
        <v>0</v>
      </c>
      <c r="E20" s="200">
        <f>'[2]16'!E22</f>
        <v>0</v>
      </c>
      <c r="F20" s="15">
        <f t="shared" si="6"/>
        <v>90</v>
      </c>
      <c r="G20" s="199">
        <f>'[2]16'!H22</f>
        <v>0</v>
      </c>
      <c r="H20" s="200">
        <f>'[2]16'!I22</f>
        <v>0</v>
      </c>
      <c r="I20" s="200">
        <f>'[2]16'!J22</f>
        <v>0</v>
      </c>
      <c r="J20" s="200">
        <f>'[2]16'!K22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'[2]16'!B23</f>
        <v>40</v>
      </c>
      <c r="C21" s="200">
        <f>'[2]16'!C23</f>
        <v>50</v>
      </c>
      <c r="D21" s="200">
        <f>'[2]16'!D23</f>
        <v>0</v>
      </c>
      <c r="E21" s="200">
        <f>'[2]16'!E23</f>
        <v>0</v>
      </c>
      <c r="F21" s="15">
        <f t="shared" si="6"/>
        <v>90</v>
      </c>
      <c r="G21" s="199">
        <f>'[2]16'!H23</f>
        <v>0</v>
      </c>
      <c r="H21" s="200">
        <f>'[2]16'!I23</f>
        <v>0</v>
      </c>
      <c r="I21" s="200">
        <f>'[2]16'!J23</f>
        <v>0</v>
      </c>
      <c r="J21" s="200">
        <f>'[2]16'!K23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'[2]16'!B24</f>
        <v>40</v>
      </c>
      <c r="C22" s="200">
        <f>'[2]16'!C24</f>
        <v>50</v>
      </c>
      <c r="D22" s="200">
        <f>'[2]16'!D24</f>
        <v>0</v>
      </c>
      <c r="E22" s="200">
        <f>'[2]16'!E24</f>
        <v>0</v>
      </c>
      <c r="F22" s="15">
        <f t="shared" si="6"/>
        <v>90</v>
      </c>
      <c r="G22" s="199">
        <f>'[2]16'!H24</f>
        <v>0</v>
      </c>
      <c r="H22" s="200">
        <f>'[2]16'!I24</f>
        <v>0</v>
      </c>
      <c r="I22" s="200">
        <f>'[2]16'!J24</f>
        <v>0</v>
      </c>
      <c r="J22" s="200">
        <f>'[2]16'!K24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'[2]16'!B25</f>
        <v>40</v>
      </c>
      <c r="C23" s="200">
        <f>'[2]16'!C25</f>
        <v>50</v>
      </c>
      <c r="D23" s="200">
        <f>'[2]16'!D25</f>
        <v>0</v>
      </c>
      <c r="E23" s="200">
        <f>'[2]16'!E25</f>
        <v>0</v>
      </c>
      <c r="F23" s="15">
        <f t="shared" si="6"/>
        <v>90</v>
      </c>
      <c r="G23" s="199">
        <f>'[2]16'!H25</f>
        <v>0</v>
      </c>
      <c r="H23" s="200">
        <f>'[2]16'!I25</f>
        <v>0</v>
      </c>
      <c r="I23" s="200">
        <f>'[2]16'!J25</f>
        <v>0</v>
      </c>
      <c r="J23" s="200">
        <f>'[2]16'!K25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'[2]16'!B26</f>
        <v>40</v>
      </c>
      <c r="C24" s="200">
        <f>'[2]16'!C26</f>
        <v>50</v>
      </c>
      <c r="D24" s="200">
        <f>'[2]16'!D26</f>
        <v>0</v>
      </c>
      <c r="E24" s="200">
        <f>'[2]16'!E26</f>
        <v>0</v>
      </c>
      <c r="F24" s="15">
        <f t="shared" si="6"/>
        <v>90</v>
      </c>
      <c r="G24" s="199">
        <f>'[2]16'!H26</f>
        <v>0</v>
      </c>
      <c r="H24" s="200">
        <f>'[2]16'!I26</f>
        <v>0</v>
      </c>
      <c r="I24" s="200">
        <f>'[2]16'!J26</f>
        <v>0</v>
      </c>
      <c r="J24" s="200">
        <f>'[2]16'!K26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'[2]16'!B27</f>
        <v>40</v>
      </c>
      <c r="C25" s="200">
        <f>'[2]16'!C27</f>
        <v>50</v>
      </c>
      <c r="D25" s="200">
        <f>'[2]16'!D27</f>
        <v>0</v>
      </c>
      <c r="E25" s="200">
        <f>'[2]16'!E27</f>
        <v>0</v>
      </c>
      <c r="F25" s="15">
        <f t="shared" si="6"/>
        <v>90</v>
      </c>
      <c r="G25" s="199">
        <f>'[2]16'!H27</f>
        <v>0</v>
      </c>
      <c r="H25" s="200">
        <f>'[2]16'!I27</f>
        <v>0</v>
      </c>
      <c r="I25" s="200">
        <f>'[2]16'!J27</f>
        <v>0</v>
      </c>
      <c r="J25" s="200">
        <f>'[2]16'!K27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'[2]16'!B28</f>
        <v>40</v>
      </c>
      <c r="C26" s="200">
        <f>'[2]16'!C28</f>
        <v>50</v>
      </c>
      <c r="D26" s="200">
        <f>'[2]16'!D28</f>
        <v>0</v>
      </c>
      <c r="E26" s="200">
        <f>'[2]16'!E28</f>
        <v>0</v>
      </c>
      <c r="F26" s="15">
        <f t="shared" si="6"/>
        <v>90</v>
      </c>
      <c r="G26" s="199">
        <f>'[2]16'!H28</f>
        <v>0</v>
      </c>
      <c r="H26" s="200">
        <f>'[2]16'!I28</f>
        <v>0</v>
      </c>
      <c r="I26" s="200">
        <f>'[2]16'!J28</f>
        <v>0</v>
      </c>
      <c r="J26" s="200">
        <f>'[2]16'!K28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'[2]16'!B29</f>
        <v>40</v>
      </c>
      <c r="C27" s="200">
        <f>'[2]16'!C29</f>
        <v>50</v>
      </c>
      <c r="D27" s="200">
        <f>'[2]16'!D29</f>
        <v>0</v>
      </c>
      <c r="E27" s="200">
        <f>'[2]16'!E29</f>
        <v>0</v>
      </c>
      <c r="F27" s="15">
        <f t="shared" si="6"/>
        <v>90</v>
      </c>
      <c r="G27" s="199">
        <f>'[2]16'!H29</f>
        <v>0</v>
      </c>
      <c r="H27" s="200">
        <f>'[2]16'!I29</f>
        <v>0</v>
      </c>
      <c r="I27" s="200">
        <f>'[2]16'!J29</f>
        <v>0</v>
      </c>
      <c r="J27" s="200">
        <f>'[2]16'!K29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'[2]16'!B30</f>
        <v>40</v>
      </c>
      <c r="C28" s="200">
        <f>'[2]16'!C30</f>
        <v>50</v>
      </c>
      <c r="D28" s="200">
        <f>'[2]16'!D30</f>
        <v>0</v>
      </c>
      <c r="E28" s="200">
        <f>'[2]16'!E30</f>
        <v>0</v>
      </c>
      <c r="F28" s="15">
        <f t="shared" si="6"/>
        <v>90</v>
      </c>
      <c r="G28" s="199">
        <f>'[2]16'!H30</f>
        <v>0</v>
      </c>
      <c r="H28" s="200">
        <f>'[2]16'!I30</f>
        <v>0</v>
      </c>
      <c r="I28" s="200">
        <f>'[2]16'!J30</f>
        <v>0</v>
      </c>
      <c r="J28" s="200">
        <f>'[2]16'!K30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'[2]16'!B31</f>
        <v>40</v>
      </c>
      <c r="C29" s="200">
        <f>'[2]16'!C31</f>
        <v>50</v>
      </c>
      <c r="D29" s="200">
        <f>'[2]16'!D31</f>
        <v>0</v>
      </c>
      <c r="E29" s="200">
        <f>'[2]16'!E31</f>
        <v>0</v>
      </c>
      <c r="F29" s="15">
        <f t="shared" si="6"/>
        <v>90</v>
      </c>
      <c r="G29" s="199">
        <f>'[2]16'!H31</f>
        <v>0</v>
      </c>
      <c r="H29" s="200">
        <f>'[2]16'!I31</f>
        <v>0</v>
      </c>
      <c r="I29" s="200">
        <f>'[2]16'!J31</f>
        <v>0</v>
      </c>
      <c r="J29" s="200">
        <f>'[2]16'!K31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'[2]16'!B32</f>
        <v>40</v>
      </c>
      <c r="C30" s="200">
        <f>'[2]16'!C32</f>
        <v>50</v>
      </c>
      <c r="D30" s="200">
        <f>'[2]16'!D32</f>
        <v>0</v>
      </c>
      <c r="E30" s="200">
        <f>'[2]16'!E32</f>
        <v>0</v>
      </c>
      <c r="F30" s="15">
        <f t="shared" si="6"/>
        <v>90</v>
      </c>
      <c r="G30" s="199">
        <f>'[2]16'!H32</f>
        <v>0</v>
      </c>
      <c r="H30" s="200">
        <f>'[2]16'!I32</f>
        <v>0</v>
      </c>
      <c r="I30" s="200">
        <f>'[2]16'!J32</f>
        <v>0</v>
      </c>
      <c r="J30" s="200">
        <f>'[2]16'!K32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'[2]16'!B33</f>
        <v>40</v>
      </c>
      <c r="C31" s="200">
        <f>'[2]16'!C33</f>
        <v>50</v>
      </c>
      <c r="D31" s="200">
        <f>'[2]16'!D33</f>
        <v>0</v>
      </c>
      <c r="E31" s="200">
        <f>'[2]16'!E33</f>
        <v>0</v>
      </c>
      <c r="F31" s="15">
        <f t="shared" si="6"/>
        <v>90</v>
      </c>
      <c r="G31" s="199">
        <f>'[2]16'!H33</f>
        <v>0</v>
      </c>
      <c r="H31" s="200">
        <f>'[2]16'!I33</f>
        <v>0</v>
      </c>
      <c r="I31" s="200">
        <f>'[2]16'!J33</f>
        <v>0</v>
      </c>
      <c r="J31" s="200">
        <f>'[2]16'!K33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'[2]16'!B34</f>
        <v>40</v>
      </c>
      <c r="C32" s="200">
        <f>'[2]16'!C34</f>
        <v>50</v>
      </c>
      <c r="D32" s="200">
        <f>'[2]16'!D34</f>
        <v>0</v>
      </c>
      <c r="E32" s="200">
        <f>'[2]16'!E34</f>
        <v>0</v>
      </c>
      <c r="F32" s="15">
        <f t="shared" si="6"/>
        <v>90</v>
      </c>
      <c r="G32" s="199">
        <f>'[2]16'!H34</f>
        <v>0</v>
      </c>
      <c r="H32" s="200">
        <f>'[2]16'!I34</f>
        <v>0</v>
      </c>
      <c r="I32" s="200">
        <f>'[2]16'!J34</f>
        <v>0</v>
      </c>
      <c r="J32" s="200">
        <f>'[2]16'!K34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'[2]16'!B35</f>
        <v>40</v>
      </c>
      <c r="C33" s="200">
        <f>'[2]16'!C35</f>
        <v>50</v>
      </c>
      <c r="D33" s="200">
        <f>'[2]16'!D35</f>
        <v>0</v>
      </c>
      <c r="E33" s="200">
        <f>'[2]16'!E35</f>
        <v>0</v>
      </c>
      <c r="F33" s="15">
        <f t="shared" si="6"/>
        <v>90</v>
      </c>
      <c r="G33" s="199">
        <f>'[2]16'!H35</f>
        <v>0</v>
      </c>
      <c r="H33" s="200">
        <f>'[2]16'!I35</f>
        <v>0</v>
      </c>
      <c r="I33" s="200">
        <f>'[2]16'!J35</f>
        <v>0</v>
      </c>
      <c r="J33" s="200">
        <f>'[2]16'!K35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'[2]16'!B36</f>
        <v>40</v>
      </c>
      <c r="C34" s="200">
        <f>'[2]16'!C36</f>
        <v>50</v>
      </c>
      <c r="D34" s="200">
        <f>'[2]16'!D36</f>
        <v>0</v>
      </c>
      <c r="E34" s="200">
        <f>'[2]16'!E36</f>
        <v>0</v>
      </c>
      <c r="F34" s="15">
        <f t="shared" si="6"/>
        <v>90</v>
      </c>
      <c r="G34" s="199">
        <f>'[2]16'!H36</f>
        <v>0</v>
      </c>
      <c r="H34" s="200">
        <f>'[2]16'!I36</f>
        <v>0</v>
      </c>
      <c r="I34" s="200">
        <f>'[2]16'!J36</f>
        <v>0</v>
      </c>
      <c r="J34" s="200">
        <f>'[2]16'!K36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'[2]16'!B37</f>
        <v>40</v>
      </c>
      <c r="C35" s="200">
        <f>'[2]16'!C37</f>
        <v>50</v>
      </c>
      <c r="D35" s="200">
        <f>'[2]16'!D37</f>
        <v>0</v>
      </c>
      <c r="E35" s="200">
        <f>'[2]16'!E37</f>
        <v>0</v>
      </c>
      <c r="F35" s="15">
        <f t="shared" si="6"/>
        <v>90</v>
      </c>
      <c r="G35" s="199">
        <f>'[2]16'!H37</f>
        <v>0</v>
      </c>
      <c r="H35" s="200">
        <f>'[2]16'!I37</f>
        <v>0</v>
      </c>
      <c r="I35" s="200">
        <f>'[2]16'!J37</f>
        <v>0</v>
      </c>
      <c r="J35" s="200">
        <f>'[2]16'!K37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'[2]16'!B38</f>
        <v>40</v>
      </c>
      <c r="C36" s="200">
        <f>'[2]16'!C38</f>
        <v>50</v>
      </c>
      <c r="D36" s="200">
        <f>'[2]16'!D38</f>
        <v>0</v>
      </c>
      <c r="E36" s="200">
        <f>'[2]16'!E38</f>
        <v>0</v>
      </c>
      <c r="F36" s="15">
        <f t="shared" si="6"/>
        <v>90</v>
      </c>
      <c r="G36" s="199">
        <f>'[2]16'!H38</f>
        <v>0</v>
      </c>
      <c r="H36" s="200">
        <f>'[2]16'!I38</f>
        <v>0</v>
      </c>
      <c r="I36" s="200">
        <f>'[2]16'!J38</f>
        <v>0</v>
      </c>
      <c r="J36" s="200">
        <f>'[2]16'!K38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'[2]16'!B39</f>
        <v>40</v>
      </c>
      <c r="C37" s="200">
        <f>'[2]16'!C39</f>
        <v>50</v>
      </c>
      <c r="D37" s="200">
        <f>'[2]16'!D39</f>
        <v>0</v>
      </c>
      <c r="E37" s="200">
        <f>'[2]16'!E39</f>
        <v>0</v>
      </c>
      <c r="F37" s="15">
        <f t="shared" si="6"/>
        <v>90</v>
      </c>
      <c r="G37" s="199">
        <f>'[2]16'!H39</f>
        <v>0</v>
      </c>
      <c r="H37" s="200">
        <f>'[2]16'!I39</f>
        <v>0</v>
      </c>
      <c r="I37" s="200">
        <f>'[2]16'!J39</f>
        <v>0</v>
      </c>
      <c r="J37" s="200">
        <f>'[2]16'!K39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'[2]16'!B40</f>
        <v>40</v>
      </c>
      <c r="C38" s="200">
        <f>'[2]16'!C40</f>
        <v>50</v>
      </c>
      <c r="D38" s="200">
        <f>'[2]16'!D40</f>
        <v>0</v>
      </c>
      <c r="E38" s="200">
        <f>'[2]16'!E40</f>
        <v>0</v>
      </c>
      <c r="F38" s="15">
        <f t="shared" si="6"/>
        <v>90</v>
      </c>
      <c r="G38" s="199">
        <f>'[2]16'!H40</f>
        <v>0</v>
      </c>
      <c r="H38" s="200">
        <f>'[2]16'!I40</f>
        <v>0</v>
      </c>
      <c r="I38" s="200">
        <f>'[2]16'!J40</f>
        <v>0</v>
      </c>
      <c r="J38" s="200">
        <f>'[2]16'!K40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'[2]16'!B41</f>
        <v>40</v>
      </c>
      <c r="C39" s="200">
        <f>'[2]16'!C41</f>
        <v>50</v>
      </c>
      <c r="D39" s="200">
        <f>'[2]16'!D41</f>
        <v>0</v>
      </c>
      <c r="E39" s="200">
        <f>'[2]16'!E41</f>
        <v>0</v>
      </c>
      <c r="F39" s="15">
        <f t="shared" si="6"/>
        <v>90</v>
      </c>
      <c r="G39" s="199">
        <f>'[2]16'!H41</f>
        <v>0</v>
      </c>
      <c r="H39" s="200">
        <f>'[2]16'!I41</f>
        <v>0</v>
      </c>
      <c r="I39" s="200">
        <f>'[2]16'!J41</f>
        <v>0</v>
      </c>
      <c r="J39" s="200">
        <f>'[2]16'!K41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'[2]16'!B42</f>
        <v>40</v>
      </c>
      <c r="C40" s="200">
        <f>'[2]16'!C42</f>
        <v>50</v>
      </c>
      <c r="D40" s="200">
        <f>'[2]16'!D42</f>
        <v>0</v>
      </c>
      <c r="E40" s="200">
        <f>'[2]16'!E42</f>
        <v>0</v>
      </c>
      <c r="F40" s="15">
        <f t="shared" si="6"/>
        <v>90</v>
      </c>
      <c r="G40" s="199">
        <f>'[2]16'!H42</f>
        <v>0</v>
      </c>
      <c r="H40" s="200">
        <f>'[2]16'!I42</f>
        <v>0</v>
      </c>
      <c r="I40" s="200">
        <f>'[2]16'!J42</f>
        <v>0</v>
      </c>
      <c r="J40" s="200">
        <f>'[2]16'!K42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'[2]16'!B43</f>
        <v>40</v>
      </c>
      <c r="C41" s="200">
        <f>'[2]16'!C43</f>
        <v>50</v>
      </c>
      <c r="D41" s="200">
        <f>'[2]16'!D43</f>
        <v>0</v>
      </c>
      <c r="E41" s="200">
        <f>'[2]16'!E43</f>
        <v>0</v>
      </c>
      <c r="F41" s="15">
        <f t="shared" si="6"/>
        <v>90</v>
      </c>
      <c r="G41" s="199">
        <f>'[2]16'!H43</f>
        <v>0</v>
      </c>
      <c r="H41" s="200">
        <f>'[2]16'!I43</f>
        <v>0</v>
      </c>
      <c r="I41" s="200">
        <f>'[2]16'!J43</f>
        <v>0</v>
      </c>
      <c r="J41" s="200">
        <f>'[2]16'!K43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'[2]16'!B44</f>
        <v>40</v>
      </c>
      <c r="C42" s="200">
        <f>'[2]16'!C44</f>
        <v>50</v>
      </c>
      <c r="D42" s="200">
        <f>'[2]16'!D44</f>
        <v>0</v>
      </c>
      <c r="E42" s="200">
        <f>'[2]16'!E44</f>
        <v>0</v>
      </c>
      <c r="F42" s="15">
        <f t="shared" si="6"/>
        <v>90</v>
      </c>
      <c r="G42" s="199">
        <f>'[2]16'!H44</f>
        <v>0</v>
      </c>
      <c r="H42" s="200">
        <f>'[2]16'!I44</f>
        <v>0</v>
      </c>
      <c r="I42" s="200">
        <f>'[2]16'!J44</f>
        <v>0</v>
      </c>
      <c r="J42" s="200">
        <f>'[2]16'!K44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'[2]16'!B45</f>
        <v>40</v>
      </c>
      <c r="C43" s="200">
        <f>'[2]16'!C45</f>
        <v>50</v>
      </c>
      <c r="D43" s="200">
        <f>'[2]16'!D45</f>
        <v>0</v>
      </c>
      <c r="E43" s="200">
        <f>'[2]16'!E45</f>
        <v>0</v>
      </c>
      <c r="F43" s="15">
        <f t="shared" si="6"/>
        <v>90</v>
      </c>
      <c r="G43" s="199">
        <f>'[2]16'!H45</f>
        <v>0</v>
      </c>
      <c r="H43" s="200">
        <f>'[2]16'!I45</f>
        <v>0</v>
      </c>
      <c r="I43" s="200">
        <f>'[2]16'!J45</f>
        <v>0</v>
      </c>
      <c r="J43" s="200">
        <f>'[2]16'!K45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'[2]16'!B46</f>
        <v>40</v>
      </c>
      <c r="C44" s="200">
        <f>'[2]16'!C46</f>
        <v>50</v>
      </c>
      <c r="D44" s="200">
        <f>'[2]16'!D46</f>
        <v>0</v>
      </c>
      <c r="E44" s="200">
        <f>'[2]16'!E46</f>
        <v>0</v>
      </c>
      <c r="F44" s="15">
        <f t="shared" si="6"/>
        <v>90</v>
      </c>
      <c r="G44" s="199">
        <f>'[2]16'!H46</f>
        <v>0</v>
      </c>
      <c r="H44" s="200">
        <f>'[2]16'!I46</f>
        <v>0</v>
      </c>
      <c r="I44" s="200">
        <f>'[2]16'!J46</f>
        <v>0</v>
      </c>
      <c r="J44" s="200">
        <f>'[2]16'!K46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'[2]16'!B47</f>
        <v>40</v>
      </c>
      <c r="C45" s="200">
        <f>'[2]16'!C47</f>
        <v>50</v>
      </c>
      <c r="D45" s="200">
        <f>'[2]16'!D47</f>
        <v>0</v>
      </c>
      <c r="E45" s="200">
        <f>'[2]16'!E47</f>
        <v>0</v>
      </c>
      <c r="F45" s="15">
        <f t="shared" si="6"/>
        <v>90</v>
      </c>
      <c r="G45" s="199">
        <f>'[2]16'!H47</f>
        <v>0</v>
      </c>
      <c r="H45" s="200">
        <f>'[2]16'!I47</f>
        <v>0</v>
      </c>
      <c r="I45" s="200">
        <f>'[2]16'!J47</f>
        <v>0</v>
      </c>
      <c r="J45" s="200">
        <f>'[2]16'!K47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'[2]16'!B48</f>
        <v>40</v>
      </c>
      <c r="C46" s="200">
        <f>'[2]16'!C48</f>
        <v>50</v>
      </c>
      <c r="D46" s="200">
        <f>'[2]16'!D48</f>
        <v>0</v>
      </c>
      <c r="E46" s="200">
        <f>'[2]16'!E48</f>
        <v>0</v>
      </c>
      <c r="F46" s="15">
        <f t="shared" si="6"/>
        <v>90</v>
      </c>
      <c r="G46" s="199">
        <f>'[2]16'!H48</f>
        <v>0</v>
      </c>
      <c r="H46" s="200">
        <f>'[2]16'!I48</f>
        <v>0</v>
      </c>
      <c r="I46" s="200">
        <f>'[2]16'!J48</f>
        <v>0</v>
      </c>
      <c r="J46" s="200">
        <f>'[2]16'!K48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'[2]16'!B49</f>
        <v>40</v>
      </c>
      <c r="C47" s="200">
        <f>'[2]16'!C49</f>
        <v>50</v>
      </c>
      <c r="D47" s="200">
        <f>'[2]16'!D49</f>
        <v>0</v>
      </c>
      <c r="E47" s="200">
        <f>'[2]16'!E49</f>
        <v>0</v>
      </c>
      <c r="F47" s="15">
        <f t="shared" si="6"/>
        <v>90</v>
      </c>
      <c r="G47" s="199">
        <f>'[2]16'!H49</f>
        <v>0</v>
      </c>
      <c r="H47" s="200">
        <f>'[2]16'!I49</f>
        <v>0</v>
      </c>
      <c r="I47" s="200">
        <f>'[2]16'!J49</f>
        <v>0</v>
      </c>
      <c r="J47" s="200">
        <f>'[2]16'!K49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'[2]16'!B50</f>
        <v>40</v>
      </c>
      <c r="C48" s="200">
        <f>'[2]16'!C50</f>
        <v>50</v>
      </c>
      <c r="D48" s="200">
        <f>'[2]16'!D50</f>
        <v>0</v>
      </c>
      <c r="E48" s="200">
        <f>'[2]16'!E50</f>
        <v>0</v>
      </c>
      <c r="F48" s="15">
        <f t="shared" si="6"/>
        <v>90</v>
      </c>
      <c r="G48" s="199">
        <f>'[2]16'!H50</f>
        <v>0</v>
      </c>
      <c r="H48" s="200">
        <f>'[2]16'!I50</f>
        <v>0</v>
      </c>
      <c r="I48" s="200">
        <f>'[2]16'!J50</f>
        <v>0</v>
      </c>
      <c r="J48" s="200">
        <f>'[2]16'!K50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'[2]16'!B51</f>
        <v>40</v>
      </c>
      <c r="C49" s="200">
        <f>'[2]16'!C51</f>
        <v>50</v>
      </c>
      <c r="D49" s="200">
        <f>'[2]16'!D51</f>
        <v>0</v>
      </c>
      <c r="E49" s="200">
        <f>'[2]16'!E51</f>
        <v>0</v>
      </c>
      <c r="F49" s="15">
        <f t="shared" si="6"/>
        <v>90</v>
      </c>
      <c r="G49" s="199">
        <f>'[2]16'!H51</f>
        <v>0</v>
      </c>
      <c r="H49" s="200">
        <f>'[2]16'!I51</f>
        <v>0</v>
      </c>
      <c r="I49" s="200">
        <f>'[2]16'!J51</f>
        <v>0</v>
      </c>
      <c r="J49" s="200">
        <f>'[2]16'!K51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'[2]16'!B52</f>
        <v>40</v>
      </c>
      <c r="C50" s="200">
        <f>'[2]16'!C52</f>
        <v>50</v>
      </c>
      <c r="D50" s="200">
        <f>'[2]16'!D52</f>
        <v>0</v>
      </c>
      <c r="E50" s="200">
        <f>'[2]16'!E52</f>
        <v>0</v>
      </c>
      <c r="F50" s="15">
        <f t="shared" si="6"/>
        <v>90</v>
      </c>
      <c r="G50" s="199">
        <f>'[2]16'!H52</f>
        <v>0</v>
      </c>
      <c r="H50" s="200">
        <f>'[2]16'!I52</f>
        <v>0</v>
      </c>
      <c r="I50" s="200">
        <f>'[2]16'!J52</f>
        <v>0</v>
      </c>
      <c r="J50" s="200">
        <f>'[2]16'!K52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'[2]16'!B53</f>
        <v>40</v>
      </c>
      <c r="C51" s="200">
        <f>'[2]16'!C53</f>
        <v>50</v>
      </c>
      <c r="D51" s="200">
        <f>'[2]16'!D53</f>
        <v>0</v>
      </c>
      <c r="E51" s="200">
        <f>'[2]16'!E53</f>
        <v>0</v>
      </c>
      <c r="F51" s="15">
        <f t="shared" si="6"/>
        <v>90</v>
      </c>
      <c r="G51" s="199">
        <f>'[2]16'!H53</f>
        <v>0</v>
      </c>
      <c r="H51" s="200">
        <f>'[2]16'!I53</f>
        <v>0</v>
      </c>
      <c r="I51" s="200">
        <f>'[2]16'!J53</f>
        <v>0</v>
      </c>
      <c r="J51" s="200">
        <f>'[2]16'!K53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'[2]16'!B54</f>
        <v>40</v>
      </c>
      <c r="C52" s="200">
        <f>'[2]16'!C54</f>
        <v>50</v>
      </c>
      <c r="D52" s="200">
        <f>'[2]16'!D54</f>
        <v>0</v>
      </c>
      <c r="E52" s="200">
        <f>'[2]16'!E54</f>
        <v>0</v>
      </c>
      <c r="F52" s="15">
        <f t="shared" si="6"/>
        <v>90</v>
      </c>
      <c r="G52" s="199">
        <f>'[2]16'!H54</f>
        <v>0</v>
      </c>
      <c r="H52" s="200">
        <f>'[2]16'!I54</f>
        <v>0</v>
      </c>
      <c r="I52" s="200">
        <f>'[2]16'!J54</f>
        <v>0</v>
      </c>
      <c r="J52" s="200">
        <f>'[2]16'!K54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'[2]16'!B55</f>
        <v>40</v>
      </c>
      <c r="C53" s="200">
        <f>'[2]16'!C55</f>
        <v>50</v>
      </c>
      <c r="D53" s="200">
        <f>'[2]16'!D55</f>
        <v>0</v>
      </c>
      <c r="E53" s="200">
        <f>'[2]16'!E55</f>
        <v>0</v>
      </c>
      <c r="F53" s="15">
        <f t="shared" si="6"/>
        <v>90</v>
      </c>
      <c r="G53" s="199">
        <f>'[2]16'!H55</f>
        <v>0</v>
      </c>
      <c r="H53" s="200">
        <f>'[2]16'!I55</f>
        <v>0</v>
      </c>
      <c r="I53" s="200">
        <f>'[2]16'!J55</f>
        <v>0</v>
      </c>
      <c r="J53" s="200">
        <f>'[2]16'!K55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'[2]16'!B56</f>
        <v>40</v>
      </c>
      <c r="C54" s="200">
        <f>'[2]16'!C56</f>
        <v>50</v>
      </c>
      <c r="D54" s="200">
        <f>'[2]16'!D56</f>
        <v>0</v>
      </c>
      <c r="E54" s="200">
        <f>'[2]16'!E56</f>
        <v>0</v>
      </c>
      <c r="F54" s="15">
        <f t="shared" si="6"/>
        <v>90</v>
      </c>
      <c r="G54" s="199">
        <f>'[2]16'!H56</f>
        <v>0</v>
      </c>
      <c r="H54" s="200">
        <f>'[2]16'!I56</f>
        <v>0</v>
      </c>
      <c r="I54" s="200">
        <f>'[2]16'!J56</f>
        <v>0</v>
      </c>
      <c r="J54" s="200">
        <f>'[2]16'!K56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'[2]16'!B57</f>
        <v>40</v>
      </c>
      <c r="C55" s="200">
        <f>'[2]16'!C57</f>
        <v>50</v>
      </c>
      <c r="D55" s="200">
        <f>'[2]16'!D57</f>
        <v>0</v>
      </c>
      <c r="E55" s="200">
        <f>'[2]16'!E57</f>
        <v>0</v>
      </c>
      <c r="F55" s="15">
        <f t="shared" si="6"/>
        <v>90</v>
      </c>
      <c r="G55" s="199">
        <f>'[2]16'!H57</f>
        <v>0</v>
      </c>
      <c r="H55" s="200">
        <f>'[2]16'!I57</f>
        <v>0</v>
      </c>
      <c r="I55" s="200">
        <f>'[2]16'!J57</f>
        <v>0</v>
      </c>
      <c r="J55" s="200">
        <f>'[2]16'!K57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'[2]16'!B58</f>
        <v>40</v>
      </c>
      <c r="C56" s="200">
        <f>'[2]16'!C58</f>
        <v>50</v>
      </c>
      <c r="D56" s="200">
        <f>'[2]16'!D58</f>
        <v>0</v>
      </c>
      <c r="E56" s="200">
        <f>'[2]16'!E58</f>
        <v>0</v>
      </c>
      <c r="F56" s="15">
        <f t="shared" si="6"/>
        <v>90</v>
      </c>
      <c r="G56" s="199">
        <f>'[2]16'!H58</f>
        <v>0</v>
      </c>
      <c r="H56" s="200">
        <f>'[2]16'!I58</f>
        <v>0</v>
      </c>
      <c r="I56" s="200">
        <f>'[2]16'!J58</f>
        <v>0</v>
      </c>
      <c r="J56" s="200">
        <f>'[2]16'!K58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'[2]16'!B59</f>
        <v>40</v>
      </c>
      <c r="C57" s="200">
        <f>'[2]16'!C59</f>
        <v>50</v>
      </c>
      <c r="D57" s="200">
        <f>'[2]16'!D59</f>
        <v>0</v>
      </c>
      <c r="E57" s="200">
        <f>'[2]16'!E59</f>
        <v>0</v>
      </c>
      <c r="F57" s="15">
        <f t="shared" si="6"/>
        <v>90</v>
      </c>
      <c r="G57" s="199">
        <f>'[2]16'!H59</f>
        <v>0</v>
      </c>
      <c r="H57" s="200">
        <f>'[2]16'!I59</f>
        <v>0</v>
      </c>
      <c r="I57" s="200">
        <f>'[2]16'!J59</f>
        <v>0</v>
      </c>
      <c r="J57" s="200">
        <f>'[2]16'!K59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'[2]16'!B60</f>
        <v>40</v>
      </c>
      <c r="C58" s="200">
        <f>'[2]16'!C60</f>
        <v>50</v>
      </c>
      <c r="D58" s="200">
        <f>'[2]16'!D60</f>
        <v>0</v>
      </c>
      <c r="E58" s="200">
        <f>'[2]16'!E60</f>
        <v>0</v>
      </c>
      <c r="F58" s="15">
        <f t="shared" si="6"/>
        <v>90</v>
      </c>
      <c r="G58" s="199">
        <f>'[2]16'!H60</f>
        <v>0</v>
      </c>
      <c r="H58" s="200">
        <f>'[2]16'!I60</f>
        <v>0</v>
      </c>
      <c r="I58" s="200">
        <f>'[2]16'!J60</f>
        <v>0</v>
      </c>
      <c r="J58" s="200">
        <f>'[2]16'!K60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'[2]16'!B61</f>
        <v>40</v>
      </c>
      <c r="C59" s="200">
        <f>'[2]16'!C61</f>
        <v>50</v>
      </c>
      <c r="D59" s="200">
        <f>'[2]16'!D61</f>
        <v>0</v>
      </c>
      <c r="E59" s="200">
        <f>'[2]16'!E61</f>
        <v>0</v>
      </c>
      <c r="F59" s="15">
        <f t="shared" si="6"/>
        <v>90</v>
      </c>
      <c r="G59" s="199">
        <f>'[2]16'!H61</f>
        <v>0</v>
      </c>
      <c r="H59" s="200">
        <f>'[2]16'!I61</f>
        <v>0</v>
      </c>
      <c r="I59" s="200">
        <f>'[2]16'!J61</f>
        <v>0</v>
      </c>
      <c r="J59" s="200">
        <f>'[2]16'!K61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'[2]16'!B62</f>
        <v>40</v>
      </c>
      <c r="C60" s="200">
        <f>'[2]16'!C62</f>
        <v>50</v>
      </c>
      <c r="D60" s="200">
        <f>'[2]16'!D62</f>
        <v>0</v>
      </c>
      <c r="E60" s="200">
        <f>'[2]16'!E62</f>
        <v>0</v>
      </c>
      <c r="F60" s="15">
        <f t="shared" si="6"/>
        <v>90</v>
      </c>
      <c r="G60" s="199">
        <f>'[2]16'!H62</f>
        <v>0</v>
      </c>
      <c r="H60" s="200">
        <f>'[2]16'!I62</f>
        <v>0</v>
      </c>
      <c r="I60" s="200">
        <f>'[2]16'!J62</f>
        <v>0</v>
      </c>
      <c r="J60" s="200">
        <f>'[2]16'!K62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'[2]16'!B63</f>
        <v>40</v>
      </c>
      <c r="C61" s="200">
        <f>'[2]16'!C63</f>
        <v>50</v>
      </c>
      <c r="D61" s="200">
        <f>'[2]16'!D63</f>
        <v>0</v>
      </c>
      <c r="E61" s="200">
        <f>'[2]16'!E63</f>
        <v>0</v>
      </c>
      <c r="F61" s="15">
        <f t="shared" si="6"/>
        <v>90</v>
      </c>
      <c r="G61" s="199">
        <f>'[2]16'!H63</f>
        <v>0</v>
      </c>
      <c r="H61" s="200">
        <f>'[2]16'!I63</f>
        <v>0</v>
      </c>
      <c r="I61" s="200">
        <f>'[2]16'!J63</f>
        <v>0</v>
      </c>
      <c r="J61" s="200">
        <f>'[2]16'!K63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'[2]16'!B64</f>
        <v>40</v>
      </c>
      <c r="C62" s="200">
        <f>'[2]16'!C64</f>
        <v>50</v>
      </c>
      <c r="D62" s="200">
        <f>'[2]16'!D64</f>
        <v>0</v>
      </c>
      <c r="E62" s="200">
        <f>'[2]16'!E64</f>
        <v>0</v>
      </c>
      <c r="F62" s="15">
        <f t="shared" si="6"/>
        <v>90</v>
      </c>
      <c r="G62" s="199">
        <f>'[2]16'!H64</f>
        <v>0</v>
      </c>
      <c r="H62" s="200">
        <f>'[2]16'!I64</f>
        <v>0</v>
      </c>
      <c r="I62" s="200">
        <f>'[2]16'!J64</f>
        <v>0</v>
      </c>
      <c r="J62" s="200">
        <f>'[2]16'!K64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'[2]16'!B65</f>
        <v>40</v>
      </c>
      <c r="C63" s="200">
        <f>'[2]16'!C65</f>
        <v>50</v>
      </c>
      <c r="D63" s="200">
        <f>'[2]16'!D65</f>
        <v>0</v>
      </c>
      <c r="E63" s="200">
        <f>'[2]16'!E65</f>
        <v>0</v>
      </c>
      <c r="F63" s="15">
        <f t="shared" si="6"/>
        <v>90</v>
      </c>
      <c r="G63" s="199">
        <f>'[2]16'!H65</f>
        <v>0</v>
      </c>
      <c r="H63" s="200">
        <f>'[2]16'!I65</f>
        <v>0</v>
      </c>
      <c r="I63" s="200">
        <f>'[2]16'!J65</f>
        <v>0</v>
      </c>
      <c r="J63" s="200">
        <f>'[2]16'!K65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'[2]16'!B66</f>
        <v>40</v>
      </c>
      <c r="C64" s="200">
        <f>'[2]16'!C66</f>
        <v>50</v>
      </c>
      <c r="D64" s="200">
        <f>'[2]16'!D66</f>
        <v>0</v>
      </c>
      <c r="E64" s="200">
        <f>'[2]16'!E66</f>
        <v>0</v>
      </c>
      <c r="F64" s="15">
        <f t="shared" si="6"/>
        <v>90</v>
      </c>
      <c r="G64" s="199">
        <f>'[2]16'!H66</f>
        <v>0</v>
      </c>
      <c r="H64" s="200">
        <f>'[2]16'!I66</f>
        <v>0</v>
      </c>
      <c r="I64" s="200">
        <f>'[2]16'!J66</f>
        <v>0</v>
      </c>
      <c r="J64" s="200">
        <f>'[2]16'!K66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'[2]16'!B67</f>
        <v>40</v>
      </c>
      <c r="C65" s="200">
        <f>'[2]16'!C67</f>
        <v>50</v>
      </c>
      <c r="D65" s="200">
        <f>'[2]16'!D67</f>
        <v>0</v>
      </c>
      <c r="E65" s="200">
        <f>'[2]16'!E67</f>
        <v>0</v>
      </c>
      <c r="F65" s="15">
        <f t="shared" si="6"/>
        <v>90</v>
      </c>
      <c r="G65" s="199">
        <f>'[2]16'!H67</f>
        <v>0</v>
      </c>
      <c r="H65" s="200">
        <f>'[2]16'!I67</f>
        <v>0</v>
      </c>
      <c r="I65" s="200">
        <f>'[2]16'!J67</f>
        <v>0</v>
      </c>
      <c r="J65" s="200">
        <f>'[2]16'!K67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'[2]16'!B68</f>
        <v>40</v>
      </c>
      <c r="C66" s="200">
        <f>'[2]16'!C68</f>
        <v>50</v>
      </c>
      <c r="D66" s="200">
        <f>'[2]16'!D68</f>
        <v>0</v>
      </c>
      <c r="E66" s="200">
        <f>'[2]16'!E68</f>
        <v>0</v>
      </c>
      <c r="F66" s="15">
        <f t="shared" si="6"/>
        <v>90</v>
      </c>
      <c r="G66" s="199">
        <f>'[2]16'!H68</f>
        <v>0</v>
      </c>
      <c r="H66" s="200">
        <f>'[2]16'!I68</f>
        <v>0</v>
      </c>
      <c r="I66" s="200">
        <f>'[2]16'!J68</f>
        <v>0</v>
      </c>
      <c r="J66" s="200">
        <f>'[2]16'!K68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'[2]16'!B69</f>
        <v>40</v>
      </c>
      <c r="C67" s="200">
        <f>'[2]16'!C69</f>
        <v>50</v>
      </c>
      <c r="D67" s="200">
        <f>'[2]16'!D69</f>
        <v>0</v>
      </c>
      <c r="E67" s="200">
        <f>'[2]16'!E69</f>
        <v>0</v>
      </c>
      <c r="F67" s="15">
        <f t="shared" si="6"/>
        <v>90</v>
      </c>
      <c r="G67" s="199">
        <f>'[2]16'!H69</f>
        <v>0</v>
      </c>
      <c r="H67" s="200">
        <f>'[2]16'!I69</f>
        <v>0</v>
      </c>
      <c r="I67" s="200">
        <f>'[2]16'!J69</f>
        <v>0</v>
      </c>
      <c r="J67" s="200">
        <f>'[2]16'!K69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'[2]16'!B70</f>
        <v>40</v>
      </c>
      <c r="C68" s="200">
        <f>'[2]16'!C70</f>
        <v>50</v>
      </c>
      <c r="D68" s="200">
        <f>'[2]16'!D70</f>
        <v>0</v>
      </c>
      <c r="E68" s="200">
        <f>'[2]16'!E70</f>
        <v>0</v>
      </c>
      <c r="F68" s="15">
        <f t="shared" si="6"/>
        <v>90</v>
      </c>
      <c r="G68" s="199">
        <f>'[2]16'!H70</f>
        <v>0</v>
      </c>
      <c r="H68" s="200">
        <f>'[2]16'!I70</f>
        <v>0</v>
      </c>
      <c r="I68" s="200">
        <f>'[2]16'!J70</f>
        <v>0</v>
      </c>
      <c r="J68" s="200">
        <f>'[2]16'!K70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'[2]16'!B71</f>
        <v>40</v>
      </c>
      <c r="C69" s="200">
        <f>'[2]16'!C71</f>
        <v>50</v>
      </c>
      <c r="D69" s="200">
        <f>'[2]16'!D71</f>
        <v>0</v>
      </c>
      <c r="E69" s="200">
        <f>'[2]16'!E71</f>
        <v>0</v>
      </c>
      <c r="F69" s="15">
        <f t="shared" ref="F69:F98" si="16">SUM(B69:E69)</f>
        <v>90</v>
      </c>
      <c r="G69" s="199">
        <f>'[2]16'!H71</f>
        <v>0</v>
      </c>
      <c r="H69" s="200">
        <f>'[2]16'!I71</f>
        <v>0</v>
      </c>
      <c r="I69" s="200">
        <f>'[2]16'!J71</f>
        <v>0</v>
      </c>
      <c r="J69" s="200">
        <f>'[2]16'!K71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'[2]16'!B72</f>
        <v>40</v>
      </c>
      <c r="C70" s="200">
        <f>'[2]16'!C72</f>
        <v>50</v>
      </c>
      <c r="D70" s="200">
        <f>'[2]16'!D72</f>
        <v>0</v>
      </c>
      <c r="E70" s="200">
        <f>'[2]16'!E72</f>
        <v>0</v>
      </c>
      <c r="F70" s="15">
        <f t="shared" si="16"/>
        <v>90</v>
      </c>
      <c r="G70" s="199">
        <f>'[2]16'!H72</f>
        <v>0</v>
      </c>
      <c r="H70" s="200">
        <f>'[2]16'!I72</f>
        <v>0</v>
      </c>
      <c r="I70" s="200">
        <f>'[2]16'!J72</f>
        <v>0</v>
      </c>
      <c r="J70" s="200">
        <f>'[2]16'!K72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'[2]16'!B73</f>
        <v>40</v>
      </c>
      <c r="C71" s="200">
        <f>'[2]16'!C73</f>
        <v>50</v>
      </c>
      <c r="D71" s="200">
        <f>'[2]16'!D73</f>
        <v>0</v>
      </c>
      <c r="E71" s="200">
        <f>'[2]16'!E73</f>
        <v>0</v>
      </c>
      <c r="F71" s="15">
        <f t="shared" si="16"/>
        <v>90</v>
      </c>
      <c r="G71" s="199">
        <f>'[2]16'!H73</f>
        <v>0</v>
      </c>
      <c r="H71" s="200">
        <f>'[2]16'!I73</f>
        <v>0</v>
      </c>
      <c r="I71" s="200">
        <f>'[2]16'!J73</f>
        <v>0</v>
      </c>
      <c r="J71" s="200">
        <f>'[2]16'!K73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'[2]16'!B74</f>
        <v>40</v>
      </c>
      <c r="C72" s="200">
        <f>'[2]16'!C74</f>
        <v>50</v>
      </c>
      <c r="D72" s="200">
        <f>'[2]16'!D74</f>
        <v>0</v>
      </c>
      <c r="E72" s="200">
        <f>'[2]16'!E74</f>
        <v>0</v>
      </c>
      <c r="F72" s="15">
        <f t="shared" si="16"/>
        <v>90</v>
      </c>
      <c r="G72" s="199">
        <f>'[2]16'!H74</f>
        <v>0</v>
      </c>
      <c r="H72" s="200">
        <f>'[2]16'!I74</f>
        <v>0</v>
      </c>
      <c r="I72" s="200">
        <f>'[2]16'!J74</f>
        <v>0</v>
      </c>
      <c r="J72" s="200">
        <f>'[2]16'!K74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'[2]16'!B75</f>
        <v>40</v>
      </c>
      <c r="C73" s="200">
        <f>'[2]16'!C75</f>
        <v>50</v>
      </c>
      <c r="D73" s="200">
        <f>'[2]16'!D75</f>
        <v>0</v>
      </c>
      <c r="E73" s="200">
        <f>'[2]16'!E75</f>
        <v>0</v>
      </c>
      <c r="F73" s="15">
        <f t="shared" si="16"/>
        <v>90</v>
      </c>
      <c r="G73" s="199">
        <f>'[2]16'!H75</f>
        <v>0</v>
      </c>
      <c r="H73" s="200">
        <f>'[2]16'!I75</f>
        <v>0</v>
      </c>
      <c r="I73" s="200">
        <f>'[2]16'!J75</f>
        <v>0</v>
      </c>
      <c r="J73" s="200">
        <f>'[2]16'!K75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'[2]16'!B76</f>
        <v>40</v>
      </c>
      <c r="C74" s="200">
        <f>'[2]16'!C76</f>
        <v>50</v>
      </c>
      <c r="D74" s="200">
        <f>'[2]16'!D76</f>
        <v>0</v>
      </c>
      <c r="E74" s="200">
        <f>'[2]16'!E76</f>
        <v>0</v>
      </c>
      <c r="F74" s="15">
        <f t="shared" si="16"/>
        <v>90</v>
      </c>
      <c r="G74" s="199">
        <f>'[2]16'!H76</f>
        <v>0</v>
      </c>
      <c r="H74" s="200">
        <f>'[2]16'!I76</f>
        <v>0</v>
      </c>
      <c r="I74" s="200">
        <f>'[2]16'!J76</f>
        <v>0</v>
      </c>
      <c r="J74" s="200">
        <f>'[2]16'!K76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'[2]16'!B77</f>
        <v>40</v>
      </c>
      <c r="C75" s="200">
        <f>'[2]16'!C77</f>
        <v>50</v>
      </c>
      <c r="D75" s="200">
        <f>'[2]16'!D77</f>
        <v>0</v>
      </c>
      <c r="E75" s="200">
        <f>'[2]16'!E77</f>
        <v>0</v>
      </c>
      <c r="F75" s="15">
        <f t="shared" si="16"/>
        <v>90</v>
      </c>
      <c r="G75" s="199">
        <f>'[2]16'!H77</f>
        <v>0</v>
      </c>
      <c r="H75" s="200">
        <f>'[2]16'!I77</f>
        <v>0</v>
      </c>
      <c r="I75" s="200">
        <f>'[2]16'!J77</f>
        <v>0</v>
      </c>
      <c r="J75" s="200">
        <f>'[2]16'!K77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'[2]16'!B78</f>
        <v>40</v>
      </c>
      <c r="C76" s="200">
        <f>'[2]16'!C78</f>
        <v>50</v>
      </c>
      <c r="D76" s="200">
        <f>'[2]16'!D78</f>
        <v>0</v>
      </c>
      <c r="E76" s="200">
        <f>'[2]16'!E78</f>
        <v>0</v>
      </c>
      <c r="F76" s="15">
        <f t="shared" si="16"/>
        <v>90</v>
      </c>
      <c r="G76" s="199">
        <f>'[2]16'!H78</f>
        <v>0</v>
      </c>
      <c r="H76" s="200">
        <f>'[2]16'!I78</f>
        <v>0</v>
      </c>
      <c r="I76" s="200">
        <f>'[2]16'!J78</f>
        <v>0</v>
      </c>
      <c r="J76" s="200">
        <f>'[2]16'!K78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'[2]16'!B79</f>
        <v>40</v>
      </c>
      <c r="C77" s="200">
        <f>'[2]16'!C79</f>
        <v>50</v>
      </c>
      <c r="D77" s="200">
        <f>'[2]16'!D79</f>
        <v>0</v>
      </c>
      <c r="E77" s="200">
        <f>'[2]16'!E79</f>
        <v>0</v>
      </c>
      <c r="F77" s="15">
        <f t="shared" si="16"/>
        <v>90</v>
      </c>
      <c r="G77" s="199">
        <f>'[2]16'!H79</f>
        <v>0</v>
      </c>
      <c r="H77" s="200">
        <f>'[2]16'!I79</f>
        <v>0</v>
      </c>
      <c r="I77" s="200">
        <f>'[2]16'!J79</f>
        <v>0</v>
      </c>
      <c r="J77" s="200">
        <f>'[2]16'!K79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'[2]16'!B80</f>
        <v>40</v>
      </c>
      <c r="C78" s="200">
        <f>'[2]16'!C80</f>
        <v>50</v>
      </c>
      <c r="D78" s="200">
        <f>'[2]16'!D80</f>
        <v>0</v>
      </c>
      <c r="E78" s="200">
        <f>'[2]16'!E80</f>
        <v>0</v>
      </c>
      <c r="F78" s="15">
        <f t="shared" si="16"/>
        <v>90</v>
      </c>
      <c r="G78" s="199">
        <f>'[2]16'!H80</f>
        <v>0</v>
      </c>
      <c r="H78" s="200">
        <f>'[2]16'!I80</f>
        <v>0</v>
      </c>
      <c r="I78" s="200">
        <f>'[2]16'!J80</f>
        <v>0</v>
      </c>
      <c r="J78" s="200">
        <f>'[2]16'!K80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'[2]16'!B81</f>
        <v>40</v>
      </c>
      <c r="C79" s="200">
        <f>'[2]16'!C81</f>
        <v>50</v>
      </c>
      <c r="D79" s="200">
        <f>'[2]16'!D81</f>
        <v>0</v>
      </c>
      <c r="E79" s="200">
        <f>'[2]16'!E81</f>
        <v>0</v>
      </c>
      <c r="F79" s="15">
        <f t="shared" si="16"/>
        <v>90</v>
      </c>
      <c r="G79" s="199">
        <f>'[2]16'!H81</f>
        <v>0</v>
      </c>
      <c r="H79" s="200">
        <f>'[2]16'!I81</f>
        <v>0</v>
      </c>
      <c r="I79" s="200">
        <f>'[2]16'!J81</f>
        <v>0</v>
      </c>
      <c r="J79" s="200">
        <f>'[2]16'!K81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'[2]16'!B82</f>
        <v>40</v>
      </c>
      <c r="C80" s="200">
        <f>'[2]16'!C82</f>
        <v>50</v>
      </c>
      <c r="D80" s="200">
        <f>'[2]16'!D82</f>
        <v>0</v>
      </c>
      <c r="E80" s="200">
        <f>'[2]16'!E82</f>
        <v>0</v>
      </c>
      <c r="F80" s="15">
        <f t="shared" si="16"/>
        <v>90</v>
      </c>
      <c r="G80" s="199">
        <f>'[2]16'!H82</f>
        <v>0</v>
      </c>
      <c r="H80" s="200">
        <f>'[2]16'!I82</f>
        <v>0</v>
      </c>
      <c r="I80" s="200">
        <f>'[2]16'!J82</f>
        <v>0</v>
      </c>
      <c r="J80" s="200">
        <f>'[2]16'!K82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'[2]16'!B83</f>
        <v>40</v>
      </c>
      <c r="C81" s="200">
        <f>'[2]16'!C83</f>
        <v>50</v>
      </c>
      <c r="D81" s="200">
        <f>'[2]16'!D83</f>
        <v>0</v>
      </c>
      <c r="E81" s="200">
        <f>'[2]16'!E83</f>
        <v>0</v>
      </c>
      <c r="F81" s="15">
        <f t="shared" si="16"/>
        <v>90</v>
      </c>
      <c r="G81" s="199">
        <f>'[2]16'!H83</f>
        <v>0</v>
      </c>
      <c r="H81" s="200">
        <f>'[2]16'!I83</f>
        <v>0</v>
      </c>
      <c r="I81" s="200">
        <f>'[2]16'!J83</f>
        <v>0</v>
      </c>
      <c r="J81" s="200">
        <f>'[2]16'!K83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'[2]16'!B84</f>
        <v>40</v>
      </c>
      <c r="C82" s="200">
        <f>'[2]16'!C84</f>
        <v>50</v>
      </c>
      <c r="D82" s="200">
        <f>'[2]16'!D84</f>
        <v>0</v>
      </c>
      <c r="E82" s="200">
        <f>'[2]16'!E84</f>
        <v>0</v>
      </c>
      <c r="F82" s="15">
        <f t="shared" si="16"/>
        <v>90</v>
      </c>
      <c r="G82" s="199">
        <f>'[2]16'!H84</f>
        <v>0</v>
      </c>
      <c r="H82" s="200">
        <f>'[2]16'!I84</f>
        <v>0</v>
      </c>
      <c r="I82" s="200">
        <f>'[2]16'!J84</f>
        <v>0</v>
      </c>
      <c r="J82" s="200">
        <f>'[2]16'!K84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'[2]16'!B85</f>
        <v>40</v>
      </c>
      <c r="C83" s="200">
        <f>'[2]16'!C85</f>
        <v>50</v>
      </c>
      <c r="D83" s="200">
        <f>'[2]16'!D85</f>
        <v>0</v>
      </c>
      <c r="E83" s="200">
        <f>'[2]16'!E85</f>
        <v>0</v>
      </c>
      <c r="F83" s="15">
        <f t="shared" si="16"/>
        <v>90</v>
      </c>
      <c r="G83" s="199">
        <f>'[2]16'!H85</f>
        <v>0</v>
      </c>
      <c r="H83" s="200">
        <f>'[2]16'!I85</f>
        <v>0</v>
      </c>
      <c r="I83" s="200">
        <f>'[2]16'!J85</f>
        <v>0</v>
      </c>
      <c r="J83" s="200">
        <f>'[2]16'!K85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'[2]16'!B86</f>
        <v>40</v>
      </c>
      <c r="C84" s="200">
        <f>'[2]16'!C86</f>
        <v>50</v>
      </c>
      <c r="D84" s="200">
        <f>'[2]16'!D86</f>
        <v>0</v>
      </c>
      <c r="E84" s="200">
        <f>'[2]16'!E86</f>
        <v>0</v>
      </c>
      <c r="F84" s="15">
        <f t="shared" si="16"/>
        <v>90</v>
      </c>
      <c r="G84" s="199">
        <f>'[2]16'!H86</f>
        <v>0</v>
      </c>
      <c r="H84" s="200">
        <f>'[2]16'!I86</f>
        <v>0</v>
      </c>
      <c r="I84" s="200">
        <f>'[2]16'!J86</f>
        <v>0</v>
      </c>
      <c r="J84" s="200">
        <f>'[2]16'!K86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'[2]16'!B87</f>
        <v>40</v>
      </c>
      <c r="C85" s="200">
        <f>'[2]16'!C87</f>
        <v>50</v>
      </c>
      <c r="D85" s="200">
        <f>'[2]16'!D87</f>
        <v>0</v>
      </c>
      <c r="E85" s="200">
        <f>'[2]16'!E87</f>
        <v>0</v>
      </c>
      <c r="F85" s="15">
        <f t="shared" si="16"/>
        <v>90</v>
      </c>
      <c r="G85" s="199">
        <f>'[2]16'!H87</f>
        <v>0</v>
      </c>
      <c r="H85" s="200">
        <f>'[2]16'!I87</f>
        <v>0</v>
      </c>
      <c r="I85" s="200">
        <f>'[2]16'!J87</f>
        <v>0</v>
      </c>
      <c r="J85" s="200">
        <f>'[2]16'!K87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'[2]16'!B88</f>
        <v>40</v>
      </c>
      <c r="C86" s="200">
        <f>'[2]16'!C88</f>
        <v>50</v>
      </c>
      <c r="D86" s="200">
        <f>'[2]16'!D88</f>
        <v>0</v>
      </c>
      <c r="E86" s="200">
        <f>'[2]16'!E88</f>
        <v>0</v>
      </c>
      <c r="F86" s="15">
        <f t="shared" si="16"/>
        <v>90</v>
      </c>
      <c r="G86" s="199">
        <f>'[2]16'!H88</f>
        <v>0</v>
      </c>
      <c r="H86" s="200">
        <f>'[2]16'!I88</f>
        <v>0</v>
      </c>
      <c r="I86" s="200">
        <f>'[2]16'!J88</f>
        <v>0</v>
      </c>
      <c r="J86" s="200">
        <f>'[2]16'!K88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'[2]16'!B89</f>
        <v>40</v>
      </c>
      <c r="C87" s="200">
        <f>'[2]16'!C89</f>
        <v>50</v>
      </c>
      <c r="D87" s="200">
        <f>'[2]16'!D89</f>
        <v>0</v>
      </c>
      <c r="E87" s="200">
        <f>'[2]16'!E89</f>
        <v>0</v>
      </c>
      <c r="F87" s="15">
        <f t="shared" si="16"/>
        <v>90</v>
      </c>
      <c r="G87" s="199">
        <f>'[2]16'!H89</f>
        <v>0</v>
      </c>
      <c r="H87" s="200">
        <f>'[2]16'!I89</f>
        <v>0</v>
      </c>
      <c r="I87" s="200">
        <f>'[2]16'!J89</f>
        <v>0</v>
      </c>
      <c r="J87" s="200">
        <f>'[2]16'!K89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'[2]16'!B90</f>
        <v>40</v>
      </c>
      <c r="C88" s="200">
        <f>'[2]16'!C90</f>
        <v>50</v>
      </c>
      <c r="D88" s="200">
        <f>'[2]16'!D90</f>
        <v>0</v>
      </c>
      <c r="E88" s="200">
        <f>'[2]16'!E90</f>
        <v>0</v>
      </c>
      <c r="F88" s="15">
        <f t="shared" si="16"/>
        <v>90</v>
      </c>
      <c r="G88" s="199">
        <f>'[2]16'!H90</f>
        <v>0</v>
      </c>
      <c r="H88" s="200">
        <f>'[2]16'!I90</f>
        <v>0</v>
      </c>
      <c r="I88" s="200">
        <f>'[2]16'!J90</f>
        <v>0</v>
      </c>
      <c r="J88" s="200">
        <f>'[2]16'!K90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'[2]16'!B91</f>
        <v>40</v>
      </c>
      <c r="C89" s="200">
        <f>'[2]16'!C91</f>
        <v>50</v>
      </c>
      <c r="D89" s="200">
        <f>'[2]16'!D91</f>
        <v>0</v>
      </c>
      <c r="E89" s="200">
        <f>'[2]16'!E91</f>
        <v>0</v>
      </c>
      <c r="F89" s="15">
        <f t="shared" si="16"/>
        <v>90</v>
      </c>
      <c r="G89" s="199">
        <f>'[2]16'!H91</f>
        <v>0</v>
      </c>
      <c r="H89" s="200">
        <f>'[2]16'!I91</f>
        <v>0</v>
      </c>
      <c r="I89" s="200">
        <f>'[2]16'!J91</f>
        <v>0</v>
      </c>
      <c r="J89" s="200">
        <f>'[2]16'!K91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'[2]16'!B92</f>
        <v>40</v>
      </c>
      <c r="C90" s="200">
        <f>'[2]16'!C92</f>
        <v>50</v>
      </c>
      <c r="D90" s="200">
        <f>'[2]16'!D92</f>
        <v>0</v>
      </c>
      <c r="E90" s="200">
        <f>'[2]16'!E92</f>
        <v>0</v>
      </c>
      <c r="F90" s="15">
        <f t="shared" si="16"/>
        <v>90</v>
      </c>
      <c r="G90" s="199">
        <f>'[2]16'!H92</f>
        <v>0</v>
      </c>
      <c r="H90" s="200">
        <f>'[2]16'!I92</f>
        <v>0</v>
      </c>
      <c r="I90" s="200">
        <f>'[2]16'!J92</f>
        <v>0</v>
      </c>
      <c r="J90" s="200">
        <f>'[2]16'!K92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'[2]16'!B93</f>
        <v>40</v>
      </c>
      <c r="C91" s="200">
        <f>'[2]16'!C93</f>
        <v>50</v>
      </c>
      <c r="D91" s="200">
        <f>'[2]16'!D93</f>
        <v>0</v>
      </c>
      <c r="E91" s="200">
        <f>'[2]16'!E93</f>
        <v>0</v>
      </c>
      <c r="F91" s="15">
        <f t="shared" si="16"/>
        <v>90</v>
      </c>
      <c r="G91" s="199">
        <f>'[2]16'!H93</f>
        <v>0</v>
      </c>
      <c r="H91" s="200">
        <f>'[2]16'!I93</f>
        <v>0</v>
      </c>
      <c r="I91" s="200">
        <f>'[2]16'!J93</f>
        <v>0</v>
      </c>
      <c r="J91" s="200">
        <f>'[2]16'!K93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'[2]16'!B94</f>
        <v>40</v>
      </c>
      <c r="C92" s="200">
        <f>'[2]16'!C94</f>
        <v>50</v>
      </c>
      <c r="D92" s="200">
        <f>'[2]16'!D94</f>
        <v>0</v>
      </c>
      <c r="E92" s="200">
        <f>'[2]16'!E94</f>
        <v>0</v>
      </c>
      <c r="F92" s="15">
        <f t="shared" si="16"/>
        <v>90</v>
      </c>
      <c r="G92" s="199">
        <f>'[2]16'!H94</f>
        <v>0</v>
      </c>
      <c r="H92" s="200">
        <f>'[2]16'!I94</f>
        <v>0</v>
      </c>
      <c r="I92" s="200">
        <f>'[2]16'!J94</f>
        <v>0</v>
      </c>
      <c r="J92" s="200">
        <f>'[2]16'!K94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'[2]16'!B95</f>
        <v>40</v>
      </c>
      <c r="C93" s="200">
        <f>'[2]16'!C95</f>
        <v>50</v>
      </c>
      <c r="D93" s="200">
        <f>'[2]16'!D95</f>
        <v>0</v>
      </c>
      <c r="E93" s="200">
        <f>'[2]16'!E95</f>
        <v>0</v>
      </c>
      <c r="F93" s="15">
        <f t="shared" si="16"/>
        <v>90</v>
      </c>
      <c r="G93" s="199">
        <f>'[2]16'!H95</f>
        <v>0</v>
      </c>
      <c r="H93" s="200">
        <f>'[2]16'!I95</f>
        <v>0</v>
      </c>
      <c r="I93" s="200">
        <f>'[2]16'!J95</f>
        <v>0</v>
      </c>
      <c r="J93" s="200">
        <f>'[2]16'!K95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'[2]16'!B96</f>
        <v>40</v>
      </c>
      <c r="C94" s="200">
        <f>'[2]16'!C96</f>
        <v>50</v>
      </c>
      <c r="D94" s="200">
        <f>'[2]16'!D96</f>
        <v>0</v>
      </c>
      <c r="E94" s="200">
        <f>'[2]16'!E96</f>
        <v>0</v>
      </c>
      <c r="F94" s="15">
        <f t="shared" si="16"/>
        <v>90</v>
      </c>
      <c r="G94" s="199">
        <f>'[2]16'!H96</f>
        <v>0</v>
      </c>
      <c r="H94" s="200">
        <f>'[2]16'!I96</f>
        <v>0</v>
      </c>
      <c r="I94" s="200">
        <f>'[2]16'!J96</f>
        <v>0</v>
      </c>
      <c r="J94" s="200">
        <f>'[2]16'!K96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'[2]16'!B97</f>
        <v>40</v>
      </c>
      <c r="C95" s="200">
        <f>'[2]16'!C97</f>
        <v>50</v>
      </c>
      <c r="D95" s="200">
        <f>'[2]16'!D97</f>
        <v>0</v>
      </c>
      <c r="E95" s="200">
        <f>'[2]16'!E97</f>
        <v>0</v>
      </c>
      <c r="F95" s="15">
        <f t="shared" si="16"/>
        <v>90</v>
      </c>
      <c r="G95" s="199">
        <f>'[2]16'!H97</f>
        <v>0</v>
      </c>
      <c r="H95" s="200">
        <f>'[2]16'!I97</f>
        <v>0</v>
      </c>
      <c r="I95" s="200">
        <f>'[2]16'!J97</f>
        <v>0</v>
      </c>
      <c r="J95" s="200">
        <f>'[2]16'!K97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'[2]16'!B98</f>
        <v>40</v>
      </c>
      <c r="C96" s="200">
        <f>'[2]16'!C98</f>
        <v>50</v>
      </c>
      <c r="D96" s="200">
        <f>'[2]16'!D98</f>
        <v>0</v>
      </c>
      <c r="E96" s="200">
        <f>'[2]16'!E98</f>
        <v>0</v>
      </c>
      <c r="F96" s="15">
        <f t="shared" si="16"/>
        <v>90</v>
      </c>
      <c r="G96" s="199">
        <f>'[2]16'!H98</f>
        <v>0</v>
      </c>
      <c r="H96" s="200">
        <f>'[2]16'!I98</f>
        <v>0</v>
      </c>
      <c r="I96" s="200">
        <f>'[2]16'!J98</f>
        <v>0</v>
      </c>
      <c r="J96" s="200">
        <f>'[2]16'!K98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'[2]16'!B99</f>
        <v>40</v>
      </c>
      <c r="C97" s="200">
        <f>'[2]16'!C99</f>
        <v>50</v>
      </c>
      <c r="D97" s="200">
        <f>'[2]16'!D99</f>
        <v>0</v>
      </c>
      <c r="E97" s="200">
        <f>'[2]16'!E99</f>
        <v>0</v>
      </c>
      <c r="F97" s="15">
        <f t="shared" si="16"/>
        <v>90</v>
      </c>
      <c r="G97" s="199">
        <f>'[2]16'!H99</f>
        <v>0</v>
      </c>
      <c r="H97" s="200">
        <f>'[2]16'!I99</f>
        <v>0</v>
      </c>
      <c r="I97" s="200">
        <f>'[2]16'!J99</f>
        <v>0</v>
      </c>
      <c r="J97" s="200">
        <f>'[2]16'!K99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'[2]16'!B100</f>
        <v>40</v>
      </c>
      <c r="C98" s="200">
        <f>'[2]16'!C100</f>
        <v>50</v>
      </c>
      <c r="D98" s="200">
        <f>'[2]16'!D100</f>
        <v>0</v>
      </c>
      <c r="E98" s="200">
        <f>'[2]16'!E100</f>
        <v>0</v>
      </c>
      <c r="F98" s="15">
        <f t="shared" si="16"/>
        <v>90</v>
      </c>
      <c r="G98" s="199">
        <f>'[2]16'!H100</f>
        <v>0</v>
      </c>
      <c r="H98" s="200">
        <f>'[2]16'!I100</f>
        <v>0</v>
      </c>
      <c r="I98" s="200">
        <f>'[2]16'!J100</f>
        <v>0</v>
      </c>
      <c r="J98" s="200">
        <f>'[2]16'!K100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1010</v>
      </c>
      <c r="G3" s="16">
        <f>'[3]16'!G5</f>
        <v>0</v>
      </c>
      <c r="H3" s="17">
        <f>SUM(B3:G3)</f>
        <v>1330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25.33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25.33</v>
      </c>
      <c r="AL3" s="8">
        <f t="shared" ref="AL3:AQ18" si="3">Q3-X3-AE3</f>
        <v>212.67000000000002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212.67000000000002</v>
      </c>
      <c r="AT3" s="8">
        <v>30.8</v>
      </c>
      <c r="AU3" s="8">
        <v>25.99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25.33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25.33</v>
      </c>
      <c r="BL3" s="8">
        <f>AT3</f>
        <v>30.8</v>
      </c>
      <c r="BM3" s="8">
        <f>AU3</f>
        <v>25.99</v>
      </c>
      <c r="BN3" s="8">
        <f>BC3</f>
        <v>32</v>
      </c>
      <c r="BO3" s="8">
        <f>BJ3</f>
        <v>25.33</v>
      </c>
      <c r="BP3" s="139">
        <f>BL3-BN3</f>
        <v>-1.1999999999999993</v>
      </c>
      <c r="BQ3" s="139">
        <f>BM3-BO3</f>
        <v>0.66000000000000014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1010</v>
      </c>
      <c r="G4" s="16">
        <f>'[3]16'!G6</f>
        <v>0</v>
      </c>
      <c r="H4" s="17">
        <f>SUM(B4:G4)</f>
        <v>1330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25.33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25.33</v>
      </c>
      <c r="AL4" s="8">
        <f t="shared" si="3"/>
        <v>212.67000000000002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212.67000000000002</v>
      </c>
      <c r="AT4" s="8">
        <v>30.8</v>
      </c>
      <c r="AU4" s="8">
        <v>25.99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25.33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25.33</v>
      </c>
      <c r="BL4" s="8">
        <f t="shared" ref="BL4:BL67" si="21">AT4</f>
        <v>30.8</v>
      </c>
      <c r="BM4" s="8">
        <f t="shared" ref="BM4:BM67" si="22">AU4</f>
        <v>25.99</v>
      </c>
      <c r="BN4" s="8">
        <f t="shared" ref="BN4:BN67" si="23">BC4</f>
        <v>32</v>
      </c>
      <c r="BO4" s="8">
        <f t="shared" ref="BO4:BO67" si="24">BJ4</f>
        <v>25.33</v>
      </c>
      <c r="BP4" s="139">
        <f t="shared" ref="BP4:BP67" si="25">BL4-BN4</f>
        <v>-1.1999999999999993</v>
      </c>
      <c r="BQ4" s="139">
        <f t="shared" ref="BQ4:BQ67" si="26">BM4-BO4</f>
        <v>0.66000000000000014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1010</v>
      </c>
      <c r="G5" s="16">
        <f>'[3]16'!G7</f>
        <v>0</v>
      </c>
      <c r="H5" s="17">
        <f t="shared" ref="H5:H68" si="27">SUM(B5:G5)</f>
        <v>1330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25.33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25.33</v>
      </c>
      <c r="AL5" s="8">
        <f t="shared" si="3"/>
        <v>212.67000000000002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212.67000000000002</v>
      </c>
      <c r="AT5" s="8">
        <v>30.8</v>
      </c>
      <c r="AU5" s="8">
        <v>25.99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25.33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25.33</v>
      </c>
      <c r="BL5" s="8">
        <f t="shared" si="21"/>
        <v>30.8</v>
      </c>
      <c r="BM5" s="8">
        <f t="shared" si="22"/>
        <v>25.99</v>
      </c>
      <c r="BN5" s="8">
        <f t="shared" si="23"/>
        <v>32</v>
      </c>
      <c r="BO5" s="8">
        <f t="shared" si="24"/>
        <v>25.33</v>
      </c>
      <c r="BP5" s="139">
        <f t="shared" si="25"/>
        <v>-1.1999999999999993</v>
      </c>
      <c r="BQ5" s="139">
        <f t="shared" si="26"/>
        <v>0.66000000000000014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1010</v>
      </c>
      <c r="G6" s="16">
        <f>'[3]16'!G8</f>
        <v>0</v>
      </c>
      <c r="H6" s="17">
        <f t="shared" si="27"/>
        <v>1330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25.33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25.33</v>
      </c>
      <c r="AL6" s="8">
        <f t="shared" si="3"/>
        <v>212.67000000000002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212.67000000000002</v>
      </c>
      <c r="AT6" s="8">
        <v>30.8</v>
      </c>
      <c r="AU6" s="8">
        <v>25.99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25.33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25.33</v>
      </c>
      <c r="BL6" s="8">
        <f t="shared" si="21"/>
        <v>30.8</v>
      </c>
      <c r="BM6" s="8">
        <f t="shared" si="22"/>
        <v>25.99</v>
      </c>
      <c r="BN6" s="8">
        <f t="shared" si="23"/>
        <v>32</v>
      </c>
      <c r="BO6" s="8">
        <f t="shared" si="24"/>
        <v>25.33</v>
      </c>
      <c r="BP6" s="139">
        <f t="shared" si="25"/>
        <v>-1.1999999999999993</v>
      </c>
      <c r="BQ6" s="139">
        <f t="shared" si="26"/>
        <v>0.66000000000000014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1010</v>
      </c>
      <c r="G7" s="16">
        <f>'[3]16'!G9</f>
        <v>0</v>
      </c>
      <c r="H7" s="17">
        <f t="shared" si="27"/>
        <v>1330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25.33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25.33</v>
      </c>
      <c r="AL7" s="8">
        <f t="shared" si="3"/>
        <v>212.67000000000002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212.67000000000002</v>
      </c>
      <c r="AT7" s="8">
        <v>30.8</v>
      </c>
      <c r="AU7" s="8">
        <v>25.99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25.33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25.33</v>
      </c>
      <c r="BL7" s="8">
        <f t="shared" si="21"/>
        <v>30.8</v>
      </c>
      <c r="BM7" s="8">
        <f t="shared" si="22"/>
        <v>25.99</v>
      </c>
      <c r="BN7" s="8">
        <f t="shared" si="23"/>
        <v>32</v>
      </c>
      <c r="BO7" s="8">
        <f t="shared" si="24"/>
        <v>25.33</v>
      </c>
      <c r="BP7" s="139">
        <f t="shared" si="25"/>
        <v>-1.1999999999999993</v>
      </c>
      <c r="BQ7" s="139">
        <f t="shared" si="26"/>
        <v>0.66000000000000014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1010</v>
      </c>
      <c r="G8" s="16">
        <f>'[3]16'!G10</f>
        <v>0</v>
      </c>
      <c r="H8" s="17">
        <f t="shared" si="27"/>
        <v>1330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25.33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25.33</v>
      </c>
      <c r="AL8" s="8">
        <f t="shared" si="3"/>
        <v>212.67000000000002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212.67000000000002</v>
      </c>
      <c r="AT8" s="8">
        <v>30.8</v>
      </c>
      <c r="AU8" s="8">
        <v>25.99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25.33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25.33</v>
      </c>
      <c r="BL8" s="8">
        <f t="shared" si="21"/>
        <v>30.8</v>
      </c>
      <c r="BM8" s="8">
        <f t="shared" si="22"/>
        <v>25.99</v>
      </c>
      <c r="BN8" s="8">
        <f t="shared" si="23"/>
        <v>32</v>
      </c>
      <c r="BO8" s="8">
        <f t="shared" si="24"/>
        <v>25.33</v>
      </c>
      <c r="BP8" s="139">
        <f t="shared" si="25"/>
        <v>-1.1999999999999993</v>
      </c>
      <c r="BQ8" s="139">
        <f t="shared" si="26"/>
        <v>0.66000000000000014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1010</v>
      </c>
      <c r="G9" s="16">
        <f>'[3]16'!G11</f>
        <v>0</v>
      </c>
      <c r="H9" s="17">
        <f t="shared" si="27"/>
        <v>1330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25.33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25.33</v>
      </c>
      <c r="AL9" s="8">
        <f t="shared" si="3"/>
        <v>212.67000000000002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212.67000000000002</v>
      </c>
      <c r="AT9" s="8">
        <v>30.8</v>
      </c>
      <c r="AU9" s="8">
        <v>24.38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25.33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25.33</v>
      </c>
      <c r="BL9" s="8">
        <f t="shared" si="21"/>
        <v>30.8</v>
      </c>
      <c r="BM9" s="8">
        <f t="shared" si="22"/>
        <v>24.38</v>
      </c>
      <c r="BN9" s="8">
        <f t="shared" si="23"/>
        <v>32</v>
      </c>
      <c r="BO9" s="8">
        <f t="shared" si="24"/>
        <v>25.33</v>
      </c>
      <c r="BP9" s="139">
        <f t="shared" si="25"/>
        <v>-1.1999999999999993</v>
      </c>
      <c r="BQ9" s="139">
        <f t="shared" si="26"/>
        <v>-0.94999999999999929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1010</v>
      </c>
      <c r="G10" s="16">
        <f>'[3]16'!G12</f>
        <v>0</v>
      </c>
      <c r="H10" s="17">
        <f t="shared" si="27"/>
        <v>1330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25.33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25.33</v>
      </c>
      <c r="AL10" s="8">
        <f t="shared" si="3"/>
        <v>212.67000000000002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212.67000000000002</v>
      </c>
      <c r="AT10" s="8">
        <v>30.8</v>
      </c>
      <c r="AU10" s="8">
        <v>24.38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25.33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25.33</v>
      </c>
      <c r="BL10" s="8">
        <f t="shared" si="21"/>
        <v>30.8</v>
      </c>
      <c r="BM10" s="8">
        <f t="shared" si="22"/>
        <v>24.38</v>
      </c>
      <c r="BN10" s="8">
        <f t="shared" si="23"/>
        <v>32</v>
      </c>
      <c r="BO10" s="8">
        <f t="shared" si="24"/>
        <v>25.33</v>
      </c>
      <c r="BP10" s="139">
        <f t="shared" si="25"/>
        <v>-1.1999999999999993</v>
      </c>
      <c r="BQ10" s="139">
        <f t="shared" si="26"/>
        <v>-0.94999999999999929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1010</v>
      </c>
      <c r="G11" s="16">
        <f>'[3]16'!G13</f>
        <v>0</v>
      </c>
      <c r="H11" s="17">
        <f t="shared" si="27"/>
        <v>1330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25.33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25.33</v>
      </c>
      <c r="AL11" s="8">
        <f t="shared" si="3"/>
        <v>212.67000000000002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212.67000000000002</v>
      </c>
      <c r="AT11" s="8">
        <v>30.8</v>
      </c>
      <c r="AU11" s="8">
        <v>24.38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25.33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25.33</v>
      </c>
      <c r="BL11" s="8">
        <f t="shared" si="21"/>
        <v>30.8</v>
      </c>
      <c r="BM11" s="8">
        <f t="shared" si="22"/>
        <v>24.38</v>
      </c>
      <c r="BN11" s="8">
        <f t="shared" si="23"/>
        <v>32</v>
      </c>
      <c r="BO11" s="8">
        <f t="shared" si="24"/>
        <v>25.33</v>
      </c>
      <c r="BP11" s="139">
        <f t="shared" si="25"/>
        <v>-1.1999999999999993</v>
      </c>
      <c r="BQ11" s="139">
        <f t="shared" si="26"/>
        <v>-0.94999999999999929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1010</v>
      </c>
      <c r="G12" s="16">
        <f>'[3]16'!G14</f>
        <v>0</v>
      </c>
      <c r="H12" s="17">
        <f t="shared" si="27"/>
        <v>1330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25.33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25.33</v>
      </c>
      <c r="AL12" s="8">
        <f t="shared" si="3"/>
        <v>212.67000000000002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212.67000000000002</v>
      </c>
      <c r="AT12" s="8">
        <v>30.8</v>
      </c>
      <c r="AU12" s="8">
        <v>24.38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25.33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25.33</v>
      </c>
      <c r="BL12" s="8">
        <f t="shared" si="21"/>
        <v>30.8</v>
      </c>
      <c r="BM12" s="8">
        <f t="shared" si="22"/>
        <v>24.38</v>
      </c>
      <c r="BN12" s="8">
        <f t="shared" si="23"/>
        <v>32</v>
      </c>
      <c r="BO12" s="8">
        <f t="shared" si="24"/>
        <v>25.33</v>
      </c>
      <c r="BP12" s="139">
        <f t="shared" si="25"/>
        <v>-1.1999999999999993</v>
      </c>
      <c r="BQ12" s="139">
        <f t="shared" si="26"/>
        <v>-0.94999999999999929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1010</v>
      </c>
      <c r="G13" s="16">
        <f>'[3]16'!G15</f>
        <v>0</v>
      </c>
      <c r="H13" s="17">
        <f t="shared" si="27"/>
        <v>1330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30.8</v>
      </c>
      <c r="AU13" s="8">
        <v>24.38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30.8</v>
      </c>
      <c r="BM13" s="8">
        <f t="shared" si="22"/>
        <v>24.38</v>
      </c>
      <c r="BN13" s="8">
        <f t="shared" si="23"/>
        <v>26.44</v>
      </c>
      <c r="BO13" s="8">
        <f t="shared" si="24"/>
        <v>26.44</v>
      </c>
      <c r="BP13" s="139">
        <f t="shared" si="25"/>
        <v>4.3599999999999994</v>
      </c>
      <c r="BQ13" s="139">
        <f t="shared" si="26"/>
        <v>-2.0600000000000023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1010</v>
      </c>
      <c r="G14" s="16">
        <f>'[3]16'!G16</f>
        <v>0</v>
      </c>
      <c r="H14" s="17">
        <f t="shared" si="27"/>
        <v>1330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30.8</v>
      </c>
      <c r="AU14" s="8">
        <v>24.38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30.8</v>
      </c>
      <c r="BM14" s="8">
        <f t="shared" si="22"/>
        <v>24.38</v>
      </c>
      <c r="BN14" s="8">
        <f t="shared" si="23"/>
        <v>26.44</v>
      </c>
      <c r="BO14" s="8">
        <f t="shared" si="24"/>
        <v>26.44</v>
      </c>
      <c r="BP14" s="139">
        <f t="shared" si="25"/>
        <v>4.3599999999999994</v>
      </c>
      <c r="BQ14" s="139">
        <f t="shared" si="26"/>
        <v>-2.0600000000000023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1010</v>
      </c>
      <c r="G15" s="16">
        <f>'[3]16'!G17</f>
        <v>0</v>
      </c>
      <c r="H15" s="17">
        <f t="shared" si="27"/>
        <v>1330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30.8</v>
      </c>
      <c r="AU15" s="8">
        <v>24.38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30.8</v>
      </c>
      <c r="BM15" s="8">
        <f t="shared" si="22"/>
        <v>24.38</v>
      </c>
      <c r="BN15" s="8">
        <f t="shared" si="23"/>
        <v>26.44</v>
      </c>
      <c r="BO15" s="8">
        <f t="shared" si="24"/>
        <v>26.44</v>
      </c>
      <c r="BP15" s="139">
        <f t="shared" si="25"/>
        <v>4.3599999999999994</v>
      </c>
      <c r="BQ15" s="139">
        <f t="shared" si="26"/>
        <v>-2.0600000000000023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1010</v>
      </c>
      <c r="G16" s="16">
        <f>'[3]16'!G18</f>
        <v>0</v>
      </c>
      <c r="H16" s="17">
        <f t="shared" si="27"/>
        <v>1330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30.8</v>
      </c>
      <c r="AU16" s="8">
        <v>24.38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30.8</v>
      </c>
      <c r="BM16" s="8">
        <f t="shared" si="22"/>
        <v>24.38</v>
      </c>
      <c r="BN16" s="8">
        <f t="shared" si="23"/>
        <v>26.44</v>
      </c>
      <c r="BO16" s="8">
        <f t="shared" si="24"/>
        <v>26.44</v>
      </c>
      <c r="BP16" s="139">
        <f t="shared" si="25"/>
        <v>4.3599999999999994</v>
      </c>
      <c r="BQ16" s="139">
        <f t="shared" si="26"/>
        <v>-2.0600000000000023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1010</v>
      </c>
      <c r="G17" s="16">
        <f>'[3]16'!G19</f>
        <v>0</v>
      </c>
      <c r="H17" s="17">
        <f t="shared" si="27"/>
        <v>1330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25.45</v>
      </c>
      <c r="AU17" s="8">
        <v>24.38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25.45</v>
      </c>
      <c r="BM17" s="8">
        <f t="shared" si="22"/>
        <v>24.38</v>
      </c>
      <c r="BN17" s="8">
        <f t="shared" si="23"/>
        <v>26.44</v>
      </c>
      <c r="BO17" s="8">
        <f t="shared" si="24"/>
        <v>26.44</v>
      </c>
      <c r="BP17" s="139">
        <f t="shared" si="25"/>
        <v>-0.99000000000000199</v>
      </c>
      <c r="BQ17" s="139">
        <f t="shared" si="26"/>
        <v>-2.0600000000000023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1010</v>
      </c>
      <c r="G18" s="16">
        <f>'[3]16'!G20</f>
        <v>0</v>
      </c>
      <c r="H18" s="17">
        <f t="shared" si="27"/>
        <v>1330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25.45</v>
      </c>
      <c r="AU18" s="8">
        <v>24.38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25.45</v>
      </c>
      <c r="BM18" s="8">
        <f t="shared" si="22"/>
        <v>24.38</v>
      </c>
      <c r="BN18" s="8">
        <f t="shared" si="23"/>
        <v>26.44</v>
      </c>
      <c r="BO18" s="8">
        <f t="shared" si="24"/>
        <v>26.44</v>
      </c>
      <c r="BP18" s="139">
        <f t="shared" si="25"/>
        <v>-0.99000000000000199</v>
      </c>
      <c r="BQ18" s="139">
        <f t="shared" si="26"/>
        <v>-2.0600000000000023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1010</v>
      </c>
      <c r="G19" s="16">
        <f>'[3]16'!G21</f>
        <v>0</v>
      </c>
      <c r="H19" s="17">
        <f t="shared" si="27"/>
        <v>1330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25.45</v>
      </c>
      <c r="AU19" s="8">
        <v>24.38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25.45</v>
      </c>
      <c r="BM19" s="8">
        <f t="shared" si="22"/>
        <v>24.38</v>
      </c>
      <c r="BN19" s="8">
        <f t="shared" si="23"/>
        <v>26.44</v>
      </c>
      <c r="BO19" s="8">
        <f t="shared" si="24"/>
        <v>26.44</v>
      </c>
      <c r="BP19" s="139">
        <f t="shared" si="25"/>
        <v>-0.99000000000000199</v>
      </c>
      <c r="BQ19" s="139">
        <f t="shared" si="26"/>
        <v>-2.0600000000000023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1010</v>
      </c>
      <c r="G20" s="16">
        <f>'[3]16'!G22</f>
        <v>0</v>
      </c>
      <c r="H20" s="17">
        <f t="shared" si="27"/>
        <v>1330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25.45</v>
      </c>
      <c r="AU20" s="8">
        <v>24.38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25.45</v>
      </c>
      <c r="BM20" s="8">
        <f t="shared" si="22"/>
        <v>24.38</v>
      </c>
      <c r="BN20" s="8">
        <f t="shared" si="23"/>
        <v>26.44</v>
      </c>
      <c r="BO20" s="8">
        <f t="shared" si="24"/>
        <v>26.44</v>
      </c>
      <c r="BP20" s="139">
        <f t="shared" si="25"/>
        <v>-0.99000000000000199</v>
      </c>
      <c r="BQ20" s="139">
        <f t="shared" si="26"/>
        <v>-2.0600000000000023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1010</v>
      </c>
      <c r="G21" s="16">
        <f>'[3]16'!G23</f>
        <v>0</v>
      </c>
      <c r="H21" s="17">
        <f t="shared" si="27"/>
        <v>1330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25.33</v>
      </c>
      <c r="AL21" s="8">
        <f t="shared" si="31"/>
        <v>212.67000000000002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212.67000000000002</v>
      </c>
      <c r="AT21" s="8">
        <v>30.8</v>
      </c>
      <c r="AU21" s="8">
        <v>24.38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25.33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25.33</v>
      </c>
      <c r="BL21" s="8">
        <f t="shared" si="21"/>
        <v>30.8</v>
      </c>
      <c r="BM21" s="8">
        <f t="shared" si="22"/>
        <v>24.38</v>
      </c>
      <c r="BN21" s="8">
        <f t="shared" si="23"/>
        <v>32</v>
      </c>
      <c r="BO21" s="8">
        <f t="shared" si="24"/>
        <v>25.33</v>
      </c>
      <c r="BP21" s="139">
        <f t="shared" si="25"/>
        <v>-1.1999999999999993</v>
      </c>
      <c r="BQ21" s="139">
        <f t="shared" si="26"/>
        <v>-0.94999999999999929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1010</v>
      </c>
      <c r="G22" s="16">
        <f>'[3]16'!G24</f>
        <v>0</v>
      </c>
      <c r="H22" s="17">
        <f t="shared" si="27"/>
        <v>1330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25.33</v>
      </c>
      <c r="AL22" s="8">
        <f t="shared" si="31"/>
        <v>212.67000000000002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212.67000000000002</v>
      </c>
      <c r="AT22" s="8">
        <v>30.8</v>
      </c>
      <c r="AU22" s="8">
        <v>24.38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25.33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25.33</v>
      </c>
      <c r="BL22" s="8">
        <f t="shared" si="21"/>
        <v>30.8</v>
      </c>
      <c r="BM22" s="8">
        <f t="shared" si="22"/>
        <v>24.38</v>
      </c>
      <c r="BN22" s="8">
        <f t="shared" si="23"/>
        <v>32</v>
      </c>
      <c r="BO22" s="8">
        <f t="shared" si="24"/>
        <v>25.33</v>
      </c>
      <c r="BP22" s="139">
        <f t="shared" si="25"/>
        <v>-1.1999999999999993</v>
      </c>
      <c r="BQ22" s="139">
        <f t="shared" si="26"/>
        <v>-0.94999999999999929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1010</v>
      </c>
      <c r="G23" s="16">
        <f>'[3]16'!G25</f>
        <v>0</v>
      </c>
      <c r="H23" s="17">
        <f t="shared" si="27"/>
        <v>1330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25.33</v>
      </c>
      <c r="AL23" s="8">
        <f t="shared" si="31"/>
        <v>212.67000000000002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212.67000000000002</v>
      </c>
      <c r="AT23" s="8">
        <v>30.8</v>
      </c>
      <c r="AU23" s="8">
        <v>24.38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25.33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25.33</v>
      </c>
      <c r="BL23" s="8">
        <f t="shared" si="21"/>
        <v>30.8</v>
      </c>
      <c r="BM23" s="8">
        <f t="shared" si="22"/>
        <v>24.38</v>
      </c>
      <c r="BN23" s="8">
        <f t="shared" si="23"/>
        <v>32</v>
      </c>
      <c r="BO23" s="8">
        <f t="shared" si="24"/>
        <v>25.33</v>
      </c>
      <c r="BP23" s="139">
        <f t="shared" si="25"/>
        <v>-1.1999999999999993</v>
      </c>
      <c r="BQ23" s="139">
        <f t="shared" si="26"/>
        <v>-0.94999999999999929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1010</v>
      </c>
      <c r="G24" s="16">
        <f>'[3]16'!G26</f>
        <v>0</v>
      </c>
      <c r="H24" s="17">
        <f t="shared" si="27"/>
        <v>1330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25.33</v>
      </c>
      <c r="AL24" s="8">
        <f t="shared" si="31"/>
        <v>212.67000000000002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212.67000000000002</v>
      </c>
      <c r="AT24" s="8">
        <v>30.8</v>
      </c>
      <c r="AU24" s="8">
        <v>24.38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25.33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25.33</v>
      </c>
      <c r="BL24" s="8">
        <f t="shared" si="21"/>
        <v>30.8</v>
      </c>
      <c r="BM24" s="8">
        <f t="shared" si="22"/>
        <v>24.38</v>
      </c>
      <c r="BN24" s="8">
        <f t="shared" si="23"/>
        <v>32</v>
      </c>
      <c r="BO24" s="8">
        <f t="shared" si="24"/>
        <v>25.33</v>
      </c>
      <c r="BP24" s="139">
        <f t="shared" si="25"/>
        <v>-1.1999999999999993</v>
      </c>
      <c r="BQ24" s="139">
        <f t="shared" si="26"/>
        <v>-0.94999999999999929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1010</v>
      </c>
      <c r="G25" s="16">
        <f>'[3]16'!G27</f>
        <v>0</v>
      </c>
      <c r="H25" s="17">
        <f t="shared" si="27"/>
        <v>1330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25.33</v>
      </c>
      <c r="AL25" s="8">
        <f t="shared" si="31"/>
        <v>212.67000000000002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212.67000000000002</v>
      </c>
      <c r="AT25" s="8">
        <v>30.8</v>
      </c>
      <c r="AU25" s="8">
        <v>24.38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25.33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25.33</v>
      </c>
      <c r="BL25" s="8">
        <f t="shared" si="21"/>
        <v>30.8</v>
      </c>
      <c r="BM25" s="8">
        <f t="shared" si="22"/>
        <v>24.38</v>
      </c>
      <c r="BN25" s="8">
        <f t="shared" si="23"/>
        <v>32</v>
      </c>
      <c r="BO25" s="8">
        <f t="shared" si="24"/>
        <v>25.33</v>
      </c>
      <c r="BP25" s="139">
        <f t="shared" si="25"/>
        <v>-1.1999999999999993</v>
      </c>
      <c r="BQ25" s="139">
        <f t="shared" si="26"/>
        <v>-0.94999999999999929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1010</v>
      </c>
      <c r="G26" s="16">
        <f>'[3]16'!G28</f>
        <v>0</v>
      </c>
      <c r="H26" s="17">
        <f t="shared" si="27"/>
        <v>1330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25.33</v>
      </c>
      <c r="AL26" s="8">
        <f t="shared" si="31"/>
        <v>212.67000000000002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212.67000000000002</v>
      </c>
      <c r="AT26" s="8">
        <v>30.8</v>
      </c>
      <c r="AU26" s="8">
        <v>24.38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25.33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25.33</v>
      </c>
      <c r="BL26" s="8">
        <f t="shared" si="21"/>
        <v>30.8</v>
      </c>
      <c r="BM26" s="8">
        <f t="shared" si="22"/>
        <v>24.38</v>
      </c>
      <c r="BN26" s="8">
        <f t="shared" si="23"/>
        <v>32</v>
      </c>
      <c r="BO26" s="8">
        <f t="shared" si="24"/>
        <v>25.33</v>
      </c>
      <c r="BP26" s="139">
        <f t="shared" si="25"/>
        <v>-1.1999999999999993</v>
      </c>
      <c r="BQ26" s="139">
        <f t="shared" si="26"/>
        <v>-0.94999999999999929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1010</v>
      </c>
      <c r="G27" s="16">
        <f>'[3]16'!G29</f>
        <v>0</v>
      </c>
      <c r="H27" s="17">
        <f t="shared" si="27"/>
        <v>1330</v>
      </c>
      <c r="I27" s="15">
        <f>'[3]16'!J29</f>
        <v>271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271</v>
      </c>
      <c r="P27" s="18">
        <f>frq!C27</f>
        <v>1</v>
      </c>
      <c r="Q27" s="15">
        <f t="shared" si="29"/>
        <v>271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271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207</v>
      </c>
      <c r="AT27" s="8">
        <v>30.8</v>
      </c>
      <c r="AU27" s="8">
        <v>30.8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1010</v>
      </c>
      <c r="G28" s="16">
        <f>'[3]16'!G30</f>
        <v>0</v>
      </c>
      <c r="H28" s="17">
        <f t="shared" si="27"/>
        <v>1330</v>
      </c>
      <c r="I28" s="15">
        <f>'[3]16'!J30</f>
        <v>271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271</v>
      </c>
      <c r="P28" s="18">
        <f>frq!C28</f>
        <v>1</v>
      </c>
      <c r="Q28" s="15">
        <f t="shared" si="29"/>
        <v>271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271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207</v>
      </c>
      <c r="AT28" s="8">
        <v>30.8</v>
      </c>
      <c r="AU28" s="8">
        <v>30.8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1010</v>
      </c>
      <c r="G29" s="16">
        <f>'[3]16'!G31</f>
        <v>0</v>
      </c>
      <c r="H29" s="17">
        <f t="shared" si="27"/>
        <v>1330</v>
      </c>
      <c r="I29" s="15">
        <f>'[3]16'!J31</f>
        <v>290.61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290.61</v>
      </c>
      <c r="P29" s="18">
        <f>frq!C29</f>
        <v>1</v>
      </c>
      <c r="Q29" s="15">
        <f t="shared" si="29"/>
        <v>290.61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290.61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226.61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226.61</v>
      </c>
      <c r="AT29" s="8">
        <v>30.8</v>
      </c>
      <c r="AU29" s="8">
        <v>30.8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1010</v>
      </c>
      <c r="G30" s="16">
        <f>'[3]16'!G32</f>
        <v>0</v>
      </c>
      <c r="H30" s="17">
        <f t="shared" si="27"/>
        <v>1330</v>
      </c>
      <c r="I30" s="15">
        <f>'[3]16'!J32</f>
        <v>290.61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290.61</v>
      </c>
      <c r="P30" s="18">
        <f>frq!C30</f>
        <v>1</v>
      </c>
      <c r="Q30" s="15">
        <f t="shared" si="29"/>
        <v>290.61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290.61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226.61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226.61</v>
      </c>
      <c r="AT30" s="8">
        <v>30.8</v>
      </c>
      <c r="AU30" s="8">
        <v>30.8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1010</v>
      </c>
      <c r="G31" s="16">
        <f>'[3]16'!G33</f>
        <v>0</v>
      </c>
      <c r="H31" s="17">
        <f t="shared" si="27"/>
        <v>1330</v>
      </c>
      <c r="I31" s="15">
        <f>'[3]16'!J33</f>
        <v>290.61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290.61</v>
      </c>
      <c r="P31" s="18">
        <f>frq!C31</f>
        <v>1</v>
      </c>
      <c r="Q31" s="15">
        <f t="shared" si="29"/>
        <v>290.61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290.61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226.61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226.61</v>
      </c>
      <c r="AT31" s="8">
        <v>30.8</v>
      </c>
      <c r="AU31" s="8">
        <v>30.8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1010</v>
      </c>
      <c r="G32" s="16">
        <f>'[3]16'!G34</f>
        <v>0</v>
      </c>
      <c r="H32" s="17">
        <f t="shared" si="27"/>
        <v>1330</v>
      </c>
      <c r="I32" s="15">
        <f>'[3]16'!J34</f>
        <v>290.61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290.61</v>
      </c>
      <c r="P32" s="18">
        <f>frq!C32</f>
        <v>1</v>
      </c>
      <c r="Q32" s="15">
        <f t="shared" si="29"/>
        <v>290.61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290.61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226.61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226.61</v>
      </c>
      <c r="AT32" s="8">
        <v>30.8</v>
      </c>
      <c r="AU32" s="8">
        <v>30.8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1010</v>
      </c>
      <c r="G33" s="16">
        <f>'[3]16'!G35</f>
        <v>0</v>
      </c>
      <c r="H33" s="17">
        <f t="shared" si="27"/>
        <v>1330</v>
      </c>
      <c r="I33" s="15">
        <f>'[3]16'!J35</f>
        <v>306.22000000000003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306.22000000000003</v>
      </c>
      <c r="P33" s="18">
        <f>frq!C33</f>
        <v>1</v>
      </c>
      <c r="Q33" s="15">
        <f t="shared" si="29"/>
        <v>306.22000000000003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306.22000000000003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242.22000000000003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242.22000000000003</v>
      </c>
      <c r="AT33" s="8">
        <v>30.8</v>
      </c>
      <c r="AU33" s="8">
        <v>30.8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1010</v>
      </c>
      <c r="G34" s="16">
        <f>'[3]16'!G36</f>
        <v>0</v>
      </c>
      <c r="H34" s="17">
        <f t="shared" si="27"/>
        <v>1330</v>
      </c>
      <c r="I34" s="15">
        <f>'[3]16'!J36</f>
        <v>306.22000000000003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306.22000000000003</v>
      </c>
      <c r="P34" s="18">
        <f>frq!C34</f>
        <v>1</v>
      </c>
      <c r="Q34" s="15">
        <f t="shared" si="29"/>
        <v>306.22000000000003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306.22000000000003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242.22000000000003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242.22000000000003</v>
      </c>
      <c r="AT34" s="8">
        <v>30.8</v>
      </c>
      <c r="AU34" s="8">
        <v>30.8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1010</v>
      </c>
      <c r="G35" s="16">
        <f>'[3]16'!G37</f>
        <v>0</v>
      </c>
      <c r="H35" s="17">
        <f t="shared" si="27"/>
        <v>1330</v>
      </c>
      <c r="I35" s="15">
        <f>'[3]16'!J37</f>
        <v>286.61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286.61</v>
      </c>
      <c r="P35" s="18">
        <f>frq!C35</f>
        <v>1</v>
      </c>
      <c r="Q35" s="15">
        <f t="shared" si="29"/>
        <v>286.61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286.61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222.61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222.61</v>
      </c>
      <c r="AT35" s="8">
        <v>30.8</v>
      </c>
      <c r="AU35" s="8">
        <v>30.8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1010</v>
      </c>
      <c r="G36" s="16">
        <f>'[3]16'!G38</f>
        <v>0</v>
      </c>
      <c r="H36" s="17">
        <f t="shared" si="27"/>
        <v>1330</v>
      </c>
      <c r="I36" s="15">
        <f>'[3]16'!J38</f>
        <v>286.61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286.61</v>
      </c>
      <c r="P36" s="18">
        <f>frq!C36</f>
        <v>1</v>
      </c>
      <c r="Q36" s="15">
        <f t="shared" si="29"/>
        <v>286.61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286.61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222.61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222.61</v>
      </c>
      <c r="AT36" s="8">
        <v>30.8</v>
      </c>
      <c r="AU36" s="8">
        <v>30.8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1010</v>
      </c>
      <c r="G37" s="16">
        <f>'[3]16'!G39</f>
        <v>0</v>
      </c>
      <c r="H37" s="17">
        <f t="shared" si="27"/>
        <v>1330</v>
      </c>
      <c r="I37" s="15">
        <f>'[3]16'!J39</f>
        <v>286.61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286.61</v>
      </c>
      <c r="P37" s="18">
        <f>frq!C37</f>
        <v>1</v>
      </c>
      <c r="Q37" s="15">
        <f t="shared" si="29"/>
        <v>286.61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286.61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222.61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222.61</v>
      </c>
      <c r="AT37" s="8">
        <v>30.8</v>
      </c>
      <c r="AU37" s="8">
        <v>30.8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1010</v>
      </c>
      <c r="G38" s="16">
        <f>'[3]16'!G40</f>
        <v>0</v>
      </c>
      <c r="H38" s="17">
        <f t="shared" si="27"/>
        <v>1330</v>
      </c>
      <c r="I38" s="15">
        <f>'[3]16'!J40</f>
        <v>286.61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286.61</v>
      </c>
      <c r="P38" s="18">
        <f>frq!C38</f>
        <v>1</v>
      </c>
      <c r="Q38" s="15">
        <f t="shared" si="29"/>
        <v>286.61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286.61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222.61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222.61</v>
      </c>
      <c r="AT38" s="8">
        <v>30.8</v>
      </c>
      <c r="AU38" s="8">
        <v>30.8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1010</v>
      </c>
      <c r="G39" s="16">
        <f>'[3]16'!G41</f>
        <v>0</v>
      </c>
      <c r="H39" s="17">
        <f t="shared" si="27"/>
        <v>1330</v>
      </c>
      <c r="I39" s="15">
        <f>'[3]16'!J41</f>
        <v>271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271</v>
      </c>
      <c r="P39" s="18">
        <f>frq!C39</f>
        <v>1</v>
      </c>
      <c r="Q39" s="15">
        <f t="shared" si="29"/>
        <v>271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207</v>
      </c>
      <c r="AT39" s="8">
        <v>30.8</v>
      </c>
      <c r="AU39" s="8">
        <v>30.8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1010</v>
      </c>
      <c r="G40" s="16">
        <f>'[3]16'!G42</f>
        <v>0</v>
      </c>
      <c r="H40" s="17">
        <f t="shared" si="27"/>
        <v>1330</v>
      </c>
      <c r="I40" s="15">
        <f>'[3]16'!J42</f>
        <v>271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271</v>
      </c>
      <c r="P40" s="18">
        <f>frq!C40</f>
        <v>1</v>
      </c>
      <c r="Q40" s="15">
        <f t="shared" si="29"/>
        <v>271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207</v>
      </c>
      <c r="AT40" s="8">
        <v>30.8</v>
      </c>
      <c r="AU40" s="8">
        <v>30.8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1010</v>
      </c>
      <c r="G41" s="16">
        <f>'[3]16'!G43</f>
        <v>0</v>
      </c>
      <c r="H41" s="17">
        <f t="shared" si="27"/>
        <v>1330</v>
      </c>
      <c r="I41" s="15">
        <f>'[3]16'!J43</f>
        <v>271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271</v>
      </c>
      <c r="P41" s="18">
        <f>frq!C41</f>
        <v>1</v>
      </c>
      <c r="Q41" s="15">
        <f t="shared" si="29"/>
        <v>271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207</v>
      </c>
      <c r="AT41" s="8">
        <v>30.8</v>
      </c>
      <c r="AU41" s="8">
        <v>30.8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1010</v>
      </c>
      <c r="G42" s="16">
        <f>'[3]16'!G44</f>
        <v>0</v>
      </c>
      <c r="H42" s="17">
        <f t="shared" si="27"/>
        <v>1330</v>
      </c>
      <c r="I42" s="15">
        <f>'[3]16'!J44</f>
        <v>271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271</v>
      </c>
      <c r="P42" s="18">
        <f>frq!C42</f>
        <v>1</v>
      </c>
      <c r="Q42" s="15">
        <f t="shared" si="29"/>
        <v>271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207</v>
      </c>
      <c r="AT42" s="8">
        <v>30.8</v>
      </c>
      <c r="AU42" s="8">
        <v>30.8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990</v>
      </c>
      <c r="G43" s="16">
        <f>'[3]16'!G45</f>
        <v>0</v>
      </c>
      <c r="H43" s="17">
        <f t="shared" si="27"/>
        <v>1310</v>
      </c>
      <c r="I43" s="15">
        <f>'[3]16'!J45</f>
        <v>271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271</v>
      </c>
      <c r="P43" s="18">
        <f>frq!C43</f>
        <v>1</v>
      </c>
      <c r="Q43" s="15">
        <f t="shared" si="29"/>
        <v>271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207</v>
      </c>
      <c r="AT43" s="8">
        <v>30.8</v>
      </c>
      <c r="AU43" s="8">
        <v>30.8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990</v>
      </c>
      <c r="G44" s="16">
        <f>'[3]16'!G46</f>
        <v>0</v>
      </c>
      <c r="H44" s="17">
        <f t="shared" si="27"/>
        <v>1310</v>
      </c>
      <c r="I44" s="15">
        <f>'[3]16'!J46</f>
        <v>271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271</v>
      </c>
      <c r="P44" s="18">
        <f>frq!C44</f>
        <v>1</v>
      </c>
      <c r="Q44" s="15">
        <f t="shared" si="29"/>
        <v>271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207</v>
      </c>
      <c r="AT44" s="8">
        <v>30.8</v>
      </c>
      <c r="AU44" s="8">
        <v>30.8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990</v>
      </c>
      <c r="G45" s="16">
        <f>'[3]16'!G47</f>
        <v>0</v>
      </c>
      <c r="H45" s="17">
        <f t="shared" si="27"/>
        <v>1310</v>
      </c>
      <c r="I45" s="15">
        <f>'[3]16'!J47</f>
        <v>271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271</v>
      </c>
      <c r="P45" s="18">
        <f>frq!C45</f>
        <v>1</v>
      </c>
      <c r="Q45" s="15">
        <f t="shared" si="29"/>
        <v>271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271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207</v>
      </c>
      <c r="AT45" s="8">
        <v>30.8</v>
      </c>
      <c r="AU45" s="8">
        <v>30.8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990</v>
      </c>
      <c r="G46" s="16">
        <f>'[3]16'!G48</f>
        <v>0</v>
      </c>
      <c r="H46" s="17">
        <f t="shared" si="27"/>
        <v>1310</v>
      </c>
      <c r="I46" s="15">
        <f>'[3]16'!J48</f>
        <v>271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271</v>
      </c>
      <c r="P46" s="18">
        <f>frq!C46</f>
        <v>1</v>
      </c>
      <c r="Q46" s="15">
        <f t="shared" si="29"/>
        <v>271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271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207</v>
      </c>
      <c r="AT46" s="8">
        <v>30.8</v>
      </c>
      <c r="AU46" s="8">
        <v>30.8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990</v>
      </c>
      <c r="G47" s="16">
        <f>'[3]16'!G49</f>
        <v>0</v>
      </c>
      <c r="H47" s="17">
        <f t="shared" si="27"/>
        <v>1310</v>
      </c>
      <c r="I47" s="15">
        <f>'[3]16'!J49</f>
        <v>271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271</v>
      </c>
      <c r="P47" s="18">
        <f>frq!C47</f>
        <v>1</v>
      </c>
      <c r="Q47" s="15">
        <f t="shared" si="29"/>
        <v>271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207</v>
      </c>
      <c r="AT47" s="8">
        <v>30.8</v>
      </c>
      <c r="AU47" s="8">
        <v>30.8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990</v>
      </c>
      <c r="G48" s="16">
        <f>'[3]16'!G50</f>
        <v>0</v>
      </c>
      <c r="H48" s="17">
        <f t="shared" si="27"/>
        <v>1310</v>
      </c>
      <c r="I48" s="15">
        <f>'[3]16'!J50</f>
        <v>271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271</v>
      </c>
      <c r="P48" s="18">
        <f>frq!C48</f>
        <v>1</v>
      </c>
      <c r="Q48" s="15">
        <f t="shared" si="29"/>
        <v>271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271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207</v>
      </c>
      <c r="AT48" s="8">
        <v>30.8</v>
      </c>
      <c r="AU48" s="8">
        <v>30.8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990</v>
      </c>
      <c r="G49" s="16">
        <f>'[3]16'!G51</f>
        <v>0</v>
      </c>
      <c r="H49" s="17">
        <f t="shared" si="27"/>
        <v>1310</v>
      </c>
      <c r="I49" s="15">
        <f>'[3]16'!J51</f>
        <v>271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271</v>
      </c>
      <c r="P49" s="18">
        <f>frq!C49</f>
        <v>1</v>
      </c>
      <c r="Q49" s="15">
        <f t="shared" si="29"/>
        <v>271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271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207</v>
      </c>
      <c r="AT49" s="8">
        <v>30.8</v>
      </c>
      <c r="AU49" s="8">
        <v>30.8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32</v>
      </c>
      <c r="BP49" s="139">
        <f t="shared" si="25"/>
        <v>-1.1999999999999993</v>
      </c>
      <c r="BQ49" s="139">
        <f t="shared" si="26"/>
        <v>-1.1999999999999993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990</v>
      </c>
      <c r="G50" s="16">
        <f>'[3]16'!G52</f>
        <v>0</v>
      </c>
      <c r="H50" s="17">
        <f t="shared" si="27"/>
        <v>1310</v>
      </c>
      <c r="I50" s="15">
        <f>'[3]16'!J52</f>
        <v>271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271</v>
      </c>
      <c r="P50" s="18">
        <f>frq!C50</f>
        <v>1</v>
      </c>
      <c r="Q50" s="15">
        <f t="shared" si="29"/>
        <v>271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271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207</v>
      </c>
      <c r="AT50" s="8">
        <v>30.8</v>
      </c>
      <c r="AU50" s="8">
        <v>30.8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32</v>
      </c>
      <c r="BP50" s="139">
        <f t="shared" si="25"/>
        <v>-1.1999999999999993</v>
      </c>
      <c r="BQ50" s="139">
        <f t="shared" si="26"/>
        <v>-1.1999999999999993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990</v>
      </c>
      <c r="G51" s="16">
        <f>'[3]16'!G53</f>
        <v>0</v>
      </c>
      <c r="H51" s="17">
        <f t="shared" si="27"/>
        <v>1310</v>
      </c>
      <c r="I51" s="15">
        <f>'[3]16'!J53</f>
        <v>271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271</v>
      </c>
      <c r="P51" s="18">
        <f>frq!C51</f>
        <v>1</v>
      </c>
      <c r="Q51" s="15">
        <f t="shared" si="29"/>
        <v>271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271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207</v>
      </c>
      <c r="AT51" s="8">
        <v>30.8</v>
      </c>
      <c r="AU51" s="8">
        <v>30.8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30.8</v>
      </c>
      <c r="BM51" s="8">
        <f t="shared" si="22"/>
        <v>30.8</v>
      </c>
      <c r="BN51" s="8">
        <f t="shared" si="23"/>
        <v>32</v>
      </c>
      <c r="BO51" s="8">
        <f t="shared" si="24"/>
        <v>32</v>
      </c>
      <c r="BP51" s="139">
        <f t="shared" si="25"/>
        <v>-1.1999999999999993</v>
      </c>
      <c r="BQ51" s="139">
        <f t="shared" si="26"/>
        <v>-1.1999999999999993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990</v>
      </c>
      <c r="G52" s="16">
        <f>'[3]16'!G54</f>
        <v>0</v>
      </c>
      <c r="H52" s="17">
        <f t="shared" si="27"/>
        <v>1310</v>
      </c>
      <c r="I52" s="15">
        <f>'[3]16'!J54</f>
        <v>271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271</v>
      </c>
      <c r="P52" s="18">
        <f>frq!C52</f>
        <v>1</v>
      </c>
      <c r="Q52" s="15">
        <f t="shared" si="29"/>
        <v>271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271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207</v>
      </c>
      <c r="AT52" s="8">
        <v>30.8</v>
      </c>
      <c r="AU52" s="8">
        <v>30.8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30.8</v>
      </c>
      <c r="BM52" s="8">
        <f t="shared" si="22"/>
        <v>30.8</v>
      </c>
      <c r="BN52" s="8">
        <f t="shared" si="23"/>
        <v>32</v>
      </c>
      <c r="BO52" s="8">
        <f t="shared" si="24"/>
        <v>32</v>
      </c>
      <c r="BP52" s="139">
        <f t="shared" si="25"/>
        <v>-1.1999999999999993</v>
      </c>
      <c r="BQ52" s="139">
        <f t="shared" si="26"/>
        <v>-1.1999999999999993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990</v>
      </c>
      <c r="G53" s="16">
        <f>'[3]16'!G55</f>
        <v>0</v>
      </c>
      <c r="H53" s="17">
        <f t="shared" si="27"/>
        <v>1310</v>
      </c>
      <c r="I53" s="15">
        <f>'[3]16'!J55</f>
        <v>271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271</v>
      </c>
      <c r="P53" s="18">
        <f>frq!C53</f>
        <v>1</v>
      </c>
      <c r="Q53" s="15">
        <f t="shared" si="29"/>
        <v>271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271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207</v>
      </c>
      <c r="AT53" s="8">
        <v>30.8</v>
      </c>
      <c r="AU53" s="8">
        <v>30.8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30.8</v>
      </c>
      <c r="BM53" s="8">
        <f t="shared" si="22"/>
        <v>30.8</v>
      </c>
      <c r="BN53" s="8">
        <f t="shared" si="23"/>
        <v>32</v>
      </c>
      <c r="BO53" s="8">
        <f t="shared" si="24"/>
        <v>32</v>
      </c>
      <c r="BP53" s="139">
        <f t="shared" si="25"/>
        <v>-1.1999999999999993</v>
      </c>
      <c r="BQ53" s="139">
        <f t="shared" si="26"/>
        <v>-1.1999999999999993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990</v>
      </c>
      <c r="G54" s="16">
        <f>'[3]16'!G56</f>
        <v>0</v>
      </c>
      <c r="H54" s="17">
        <f t="shared" si="27"/>
        <v>1310</v>
      </c>
      <c r="I54" s="15">
        <f>'[3]16'!J56</f>
        <v>271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271</v>
      </c>
      <c r="P54" s="18">
        <f>frq!C54</f>
        <v>1</v>
      </c>
      <c r="Q54" s="15">
        <f t="shared" si="29"/>
        <v>271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271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207</v>
      </c>
      <c r="AT54" s="8">
        <v>30.8</v>
      </c>
      <c r="AU54" s="8">
        <v>30.8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30.8</v>
      </c>
      <c r="BM54" s="8">
        <f t="shared" si="22"/>
        <v>30.8</v>
      </c>
      <c r="BN54" s="8">
        <f t="shared" si="23"/>
        <v>32</v>
      </c>
      <c r="BO54" s="8">
        <f t="shared" si="24"/>
        <v>32</v>
      </c>
      <c r="BP54" s="139">
        <f t="shared" si="25"/>
        <v>-1.1999999999999993</v>
      </c>
      <c r="BQ54" s="139">
        <f t="shared" si="26"/>
        <v>-1.1999999999999993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990</v>
      </c>
      <c r="G55" s="16">
        <f>'[3]16'!G57</f>
        <v>0</v>
      </c>
      <c r="H55" s="17">
        <f t="shared" si="27"/>
        <v>1310</v>
      </c>
      <c r="I55" s="15">
        <f>'[3]16'!J57</f>
        <v>271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271</v>
      </c>
      <c r="P55" s="18">
        <f>frq!C55</f>
        <v>1</v>
      </c>
      <c r="Q55" s="15">
        <f t="shared" si="29"/>
        <v>271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271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207</v>
      </c>
      <c r="AT55" s="8">
        <v>30.8</v>
      </c>
      <c r="AU55" s="8">
        <v>30.8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32</v>
      </c>
      <c r="BL55" s="8">
        <f t="shared" si="21"/>
        <v>30.8</v>
      </c>
      <c r="BM55" s="8">
        <f t="shared" si="22"/>
        <v>30.8</v>
      </c>
      <c r="BN55" s="8">
        <f t="shared" si="23"/>
        <v>32</v>
      </c>
      <c r="BO55" s="8">
        <f t="shared" si="24"/>
        <v>32</v>
      </c>
      <c r="BP55" s="139">
        <f t="shared" si="25"/>
        <v>-1.1999999999999993</v>
      </c>
      <c r="BQ55" s="139">
        <f t="shared" si="26"/>
        <v>-1.1999999999999993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990</v>
      </c>
      <c r="G56" s="16">
        <f>'[3]16'!G58</f>
        <v>0</v>
      </c>
      <c r="H56" s="17">
        <f t="shared" si="27"/>
        <v>1310</v>
      </c>
      <c r="I56" s="15">
        <f>'[3]16'!J58</f>
        <v>271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271</v>
      </c>
      <c r="P56" s="18">
        <f>frq!C56</f>
        <v>1</v>
      </c>
      <c r="Q56" s="15">
        <f t="shared" si="29"/>
        <v>271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271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207</v>
      </c>
      <c r="AT56" s="8">
        <v>30.8</v>
      </c>
      <c r="AU56" s="8">
        <v>30.8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32</v>
      </c>
      <c r="BL56" s="8">
        <f t="shared" si="21"/>
        <v>30.8</v>
      </c>
      <c r="BM56" s="8">
        <f t="shared" si="22"/>
        <v>30.8</v>
      </c>
      <c r="BN56" s="8">
        <f t="shared" si="23"/>
        <v>32</v>
      </c>
      <c r="BO56" s="8">
        <f t="shared" si="24"/>
        <v>32</v>
      </c>
      <c r="BP56" s="139">
        <f t="shared" si="25"/>
        <v>-1.1999999999999993</v>
      </c>
      <c r="BQ56" s="139">
        <f t="shared" si="26"/>
        <v>-1.1999999999999993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990</v>
      </c>
      <c r="G57" s="16">
        <f>'[3]16'!G59</f>
        <v>0</v>
      </c>
      <c r="H57" s="17">
        <f t="shared" si="27"/>
        <v>1310</v>
      </c>
      <c r="I57" s="15">
        <f>'[3]16'!J59</f>
        <v>271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271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271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207</v>
      </c>
      <c r="AT57" s="8">
        <v>30.8</v>
      </c>
      <c r="AU57" s="8">
        <v>30.8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32</v>
      </c>
      <c r="BL57" s="8">
        <f t="shared" si="21"/>
        <v>30.8</v>
      </c>
      <c r="BM57" s="8">
        <f t="shared" si="22"/>
        <v>30.8</v>
      </c>
      <c r="BN57" s="8">
        <f t="shared" si="23"/>
        <v>32</v>
      </c>
      <c r="BO57" s="8">
        <f t="shared" si="24"/>
        <v>32</v>
      </c>
      <c r="BP57" s="139">
        <f t="shared" si="25"/>
        <v>-1.1999999999999993</v>
      </c>
      <c r="BQ57" s="139">
        <f t="shared" si="26"/>
        <v>-1.1999999999999993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990</v>
      </c>
      <c r="G58" s="16">
        <f>'[3]16'!G60</f>
        <v>0</v>
      </c>
      <c r="H58" s="17">
        <f t="shared" si="27"/>
        <v>1310</v>
      </c>
      <c r="I58" s="15">
        <f>'[3]16'!J60</f>
        <v>271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271</v>
      </c>
      <c r="P58" s="18">
        <f>frq!C58</f>
        <v>1</v>
      </c>
      <c r="Q58" s="15">
        <f t="shared" si="33"/>
        <v>271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271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207</v>
      </c>
      <c r="AT58" s="8">
        <v>30.8</v>
      </c>
      <c r="AU58" s="8">
        <v>30.8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32</v>
      </c>
      <c r="BL58" s="8">
        <f t="shared" si="21"/>
        <v>30.8</v>
      </c>
      <c r="BM58" s="8">
        <f t="shared" si="22"/>
        <v>30.8</v>
      </c>
      <c r="BN58" s="8">
        <f t="shared" si="23"/>
        <v>32</v>
      </c>
      <c r="BO58" s="8">
        <f t="shared" si="24"/>
        <v>32</v>
      </c>
      <c r="BP58" s="139">
        <f t="shared" si="25"/>
        <v>-1.1999999999999993</v>
      </c>
      <c r="BQ58" s="139">
        <f t="shared" si="26"/>
        <v>-1.1999999999999993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990</v>
      </c>
      <c r="G59" s="16">
        <f>'[3]16'!G61</f>
        <v>0</v>
      </c>
      <c r="H59" s="17">
        <f t="shared" si="27"/>
        <v>1310</v>
      </c>
      <c r="I59" s="15">
        <f>'[3]16'!J61</f>
        <v>271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271</v>
      </c>
      <c r="P59" s="18">
        <f>frq!C59</f>
        <v>1</v>
      </c>
      <c r="Q59" s="15">
        <f t="shared" si="33"/>
        <v>271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271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207</v>
      </c>
      <c r="AT59" s="8">
        <v>30.8</v>
      </c>
      <c r="AU59" s="8">
        <v>30.8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30.8</v>
      </c>
      <c r="BM59" s="8">
        <f t="shared" si="22"/>
        <v>30.8</v>
      </c>
      <c r="BN59" s="8">
        <f t="shared" si="23"/>
        <v>32</v>
      </c>
      <c r="BO59" s="8">
        <f t="shared" si="24"/>
        <v>32</v>
      </c>
      <c r="BP59" s="139">
        <f t="shared" si="25"/>
        <v>-1.1999999999999993</v>
      </c>
      <c r="BQ59" s="139">
        <f t="shared" si="26"/>
        <v>-1.1999999999999993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990</v>
      </c>
      <c r="G60" s="16">
        <f>'[3]16'!G62</f>
        <v>0</v>
      </c>
      <c r="H60" s="17">
        <f t="shared" si="27"/>
        <v>1310</v>
      </c>
      <c r="I60" s="15">
        <f>'[3]16'!J62</f>
        <v>271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271</v>
      </c>
      <c r="P60" s="18">
        <f>frq!C60</f>
        <v>1</v>
      </c>
      <c r="Q60" s="15">
        <f t="shared" si="33"/>
        <v>271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271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207</v>
      </c>
      <c r="AT60" s="8">
        <v>30.8</v>
      </c>
      <c r="AU60" s="8">
        <v>30.8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30.8</v>
      </c>
      <c r="BM60" s="8">
        <f t="shared" si="22"/>
        <v>30.8</v>
      </c>
      <c r="BN60" s="8">
        <f t="shared" si="23"/>
        <v>32</v>
      </c>
      <c r="BO60" s="8">
        <f t="shared" si="24"/>
        <v>32</v>
      </c>
      <c r="BP60" s="139">
        <f t="shared" si="25"/>
        <v>-1.1999999999999993</v>
      </c>
      <c r="BQ60" s="139">
        <f t="shared" si="26"/>
        <v>-1.1999999999999993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990</v>
      </c>
      <c r="G61" s="16">
        <f>'[3]16'!G63</f>
        <v>0</v>
      </c>
      <c r="H61" s="17">
        <f t="shared" si="27"/>
        <v>1310</v>
      </c>
      <c r="I61" s="15">
        <f>'[3]16'!J63</f>
        <v>271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271</v>
      </c>
      <c r="P61" s="18">
        <f>frq!C61</f>
        <v>1</v>
      </c>
      <c r="Q61" s="15">
        <f t="shared" si="33"/>
        <v>271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271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207</v>
      </c>
      <c r="AT61" s="8">
        <v>30.8</v>
      </c>
      <c r="AU61" s="8">
        <v>30.8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30.8</v>
      </c>
      <c r="BM61" s="8">
        <f t="shared" si="22"/>
        <v>30.8</v>
      </c>
      <c r="BN61" s="8">
        <f t="shared" si="23"/>
        <v>32</v>
      </c>
      <c r="BO61" s="8">
        <f t="shared" si="24"/>
        <v>32</v>
      </c>
      <c r="BP61" s="139">
        <f t="shared" si="25"/>
        <v>-1.1999999999999993</v>
      </c>
      <c r="BQ61" s="139">
        <f t="shared" si="26"/>
        <v>-1.1999999999999993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990</v>
      </c>
      <c r="G62" s="16">
        <f>'[3]16'!G64</f>
        <v>0</v>
      </c>
      <c r="H62" s="17">
        <f t="shared" si="27"/>
        <v>1310</v>
      </c>
      <c r="I62" s="15">
        <f>'[3]16'!J64</f>
        <v>271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271</v>
      </c>
      <c r="P62" s="18">
        <f>frq!C62</f>
        <v>1</v>
      </c>
      <c r="Q62" s="15">
        <f t="shared" si="33"/>
        <v>271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271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207</v>
      </c>
      <c r="AT62" s="8">
        <v>30.8</v>
      </c>
      <c r="AU62" s="8">
        <v>30.8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30.8</v>
      </c>
      <c r="BM62" s="8">
        <f t="shared" si="22"/>
        <v>30.8</v>
      </c>
      <c r="BN62" s="8">
        <f t="shared" si="23"/>
        <v>32</v>
      </c>
      <c r="BO62" s="8">
        <f t="shared" si="24"/>
        <v>32</v>
      </c>
      <c r="BP62" s="139">
        <f t="shared" si="25"/>
        <v>-1.1999999999999993</v>
      </c>
      <c r="BQ62" s="139">
        <f t="shared" si="26"/>
        <v>-1.1999999999999993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990</v>
      </c>
      <c r="G63" s="16">
        <f>'[3]16'!G65</f>
        <v>0</v>
      </c>
      <c r="H63" s="17">
        <f t="shared" si="27"/>
        <v>1310</v>
      </c>
      <c r="I63" s="15">
        <f>'[3]16'!J65</f>
        <v>271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271</v>
      </c>
      <c r="P63" s="18">
        <f>frq!C63</f>
        <v>1</v>
      </c>
      <c r="Q63" s="15">
        <f t="shared" si="33"/>
        <v>271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271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207</v>
      </c>
      <c r="AT63" s="8">
        <v>30.8</v>
      </c>
      <c r="AU63" s="8">
        <v>30.8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30.8</v>
      </c>
      <c r="BM63" s="8">
        <f t="shared" si="22"/>
        <v>30.8</v>
      </c>
      <c r="BN63" s="8">
        <f t="shared" si="23"/>
        <v>32</v>
      </c>
      <c r="BO63" s="8">
        <f t="shared" si="24"/>
        <v>32</v>
      </c>
      <c r="BP63" s="139">
        <f t="shared" si="25"/>
        <v>-1.1999999999999993</v>
      </c>
      <c r="BQ63" s="139">
        <f t="shared" si="26"/>
        <v>-1.1999999999999993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990</v>
      </c>
      <c r="G64" s="16">
        <f>'[3]16'!G66</f>
        <v>0</v>
      </c>
      <c r="H64" s="17">
        <f t="shared" si="27"/>
        <v>1310</v>
      </c>
      <c r="I64" s="15">
        <f>'[3]16'!J66</f>
        <v>271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271</v>
      </c>
      <c r="P64" s="18">
        <f>frq!C64</f>
        <v>1</v>
      </c>
      <c r="Q64" s="15">
        <f t="shared" si="33"/>
        <v>271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271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207</v>
      </c>
      <c r="AT64" s="8">
        <v>30.8</v>
      </c>
      <c r="AU64" s="8">
        <v>30.8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30.8</v>
      </c>
      <c r="BM64" s="8">
        <f t="shared" si="22"/>
        <v>30.8</v>
      </c>
      <c r="BN64" s="8">
        <f t="shared" si="23"/>
        <v>32</v>
      </c>
      <c r="BO64" s="8">
        <f t="shared" si="24"/>
        <v>32</v>
      </c>
      <c r="BP64" s="139">
        <f t="shared" si="25"/>
        <v>-1.1999999999999993</v>
      </c>
      <c r="BQ64" s="139">
        <f t="shared" si="26"/>
        <v>-1.1999999999999993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990</v>
      </c>
      <c r="G65" s="16">
        <f>'[3]16'!G67</f>
        <v>0</v>
      </c>
      <c r="H65" s="17">
        <f t="shared" si="27"/>
        <v>1310</v>
      </c>
      <c r="I65" s="15">
        <f>'[3]16'!J67</f>
        <v>271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271</v>
      </c>
      <c r="P65" s="18">
        <f>frq!C65</f>
        <v>1</v>
      </c>
      <c r="Q65" s="15">
        <f t="shared" si="33"/>
        <v>271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271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207</v>
      </c>
      <c r="AT65" s="8">
        <v>30.8</v>
      </c>
      <c r="AU65" s="8">
        <v>30.8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30.8</v>
      </c>
      <c r="BM65" s="8">
        <f t="shared" si="22"/>
        <v>30.8</v>
      </c>
      <c r="BN65" s="8">
        <f t="shared" si="23"/>
        <v>32</v>
      </c>
      <c r="BO65" s="8">
        <f t="shared" si="24"/>
        <v>32</v>
      </c>
      <c r="BP65" s="139">
        <f t="shared" si="25"/>
        <v>-1.1999999999999993</v>
      </c>
      <c r="BQ65" s="139">
        <f t="shared" si="26"/>
        <v>-1.1999999999999993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990</v>
      </c>
      <c r="G66" s="16">
        <f>'[3]16'!G68</f>
        <v>0</v>
      </c>
      <c r="H66" s="17">
        <f t="shared" si="27"/>
        <v>1310</v>
      </c>
      <c r="I66" s="15">
        <f>'[3]16'!J68</f>
        <v>271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271</v>
      </c>
      <c r="P66" s="18">
        <f>frq!C66</f>
        <v>1</v>
      </c>
      <c r="Q66" s="15">
        <f t="shared" si="33"/>
        <v>271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271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207</v>
      </c>
      <c r="AT66" s="8">
        <v>30.8</v>
      </c>
      <c r="AU66" s="8">
        <v>30.8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30.8</v>
      </c>
      <c r="BM66" s="8">
        <f t="shared" si="22"/>
        <v>30.8</v>
      </c>
      <c r="BN66" s="8">
        <f t="shared" si="23"/>
        <v>32</v>
      </c>
      <c r="BO66" s="8">
        <f t="shared" si="24"/>
        <v>32</v>
      </c>
      <c r="BP66" s="139">
        <f t="shared" si="25"/>
        <v>-1.1999999999999993</v>
      </c>
      <c r="BQ66" s="139">
        <f t="shared" si="26"/>
        <v>-1.1999999999999993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990</v>
      </c>
      <c r="G67" s="16">
        <f>'[3]16'!G69</f>
        <v>0</v>
      </c>
      <c r="H67" s="17">
        <f t="shared" si="27"/>
        <v>1310</v>
      </c>
      <c r="I67" s="15">
        <f>'[3]16'!J69</f>
        <v>271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271</v>
      </c>
      <c r="P67" s="18">
        <f>frq!C67</f>
        <v>1</v>
      </c>
      <c r="Q67" s="15">
        <f t="shared" si="33"/>
        <v>271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271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207</v>
      </c>
      <c r="AT67" s="8">
        <v>30.8</v>
      </c>
      <c r="AU67" s="8">
        <v>30.8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30.8</v>
      </c>
      <c r="BM67" s="8">
        <f t="shared" si="22"/>
        <v>30.8</v>
      </c>
      <c r="BN67" s="8">
        <f t="shared" si="23"/>
        <v>32</v>
      </c>
      <c r="BO67" s="8">
        <f t="shared" si="24"/>
        <v>32</v>
      </c>
      <c r="BP67" s="139">
        <f t="shared" si="25"/>
        <v>-1.1999999999999993</v>
      </c>
      <c r="BQ67" s="139">
        <f t="shared" si="26"/>
        <v>-1.1999999999999993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990</v>
      </c>
      <c r="G68" s="16">
        <f>'[3]16'!G70</f>
        <v>0</v>
      </c>
      <c r="H68" s="17">
        <f t="shared" si="27"/>
        <v>1310</v>
      </c>
      <c r="I68" s="15">
        <f>'[3]16'!J70</f>
        <v>271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271</v>
      </c>
      <c r="P68" s="18">
        <f>frq!C68</f>
        <v>1</v>
      </c>
      <c r="Q68" s="15">
        <f t="shared" si="33"/>
        <v>271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271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207</v>
      </c>
      <c r="AT68" s="8">
        <v>30.8</v>
      </c>
      <c r="AU68" s="8">
        <v>30.8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30.8</v>
      </c>
      <c r="BM68" s="8">
        <f t="shared" ref="BM68:BM98" si="54">AU68</f>
        <v>30.8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-1.1999999999999993</v>
      </c>
      <c r="BQ68" s="139">
        <f t="shared" ref="BQ68:BQ98" si="58">BM68-BO68</f>
        <v>-1.1999999999999993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990</v>
      </c>
      <c r="G69" s="16">
        <f>'[3]16'!G71</f>
        <v>0</v>
      </c>
      <c r="H69" s="17">
        <f t="shared" ref="H69:H98" si="59">SUM(B69:G69)</f>
        <v>1310</v>
      </c>
      <c r="I69" s="15">
        <f>'[3]16'!J71</f>
        <v>271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271</v>
      </c>
      <c r="P69" s="18">
        <f>frq!C69</f>
        <v>1</v>
      </c>
      <c r="Q69" s="15">
        <f t="shared" si="33"/>
        <v>271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207</v>
      </c>
      <c r="AT69" s="8">
        <v>30.8</v>
      </c>
      <c r="AU69" s="8">
        <v>30.8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30.8</v>
      </c>
      <c r="BM69" s="8">
        <f t="shared" si="54"/>
        <v>30.8</v>
      </c>
      <c r="BN69" s="8">
        <f t="shared" si="55"/>
        <v>32</v>
      </c>
      <c r="BO69" s="8">
        <f t="shared" si="56"/>
        <v>32</v>
      </c>
      <c r="BP69" s="139">
        <f t="shared" si="57"/>
        <v>-1.1999999999999993</v>
      </c>
      <c r="BQ69" s="139">
        <f t="shared" si="58"/>
        <v>-1.1999999999999993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990</v>
      </c>
      <c r="G70" s="16">
        <f>'[3]16'!G72</f>
        <v>0</v>
      </c>
      <c r="H70" s="17">
        <f t="shared" si="59"/>
        <v>1310</v>
      </c>
      <c r="I70" s="15">
        <f>'[3]16'!J72</f>
        <v>271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271</v>
      </c>
      <c r="P70" s="18">
        <f>frq!C70</f>
        <v>1</v>
      </c>
      <c r="Q70" s="15">
        <f t="shared" si="33"/>
        <v>271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271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207</v>
      </c>
      <c r="AT70" s="8">
        <v>30.8</v>
      </c>
      <c r="AU70" s="8">
        <v>30.8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30.8</v>
      </c>
      <c r="BM70" s="8">
        <f t="shared" si="54"/>
        <v>30.8</v>
      </c>
      <c r="BN70" s="8">
        <f t="shared" si="55"/>
        <v>32</v>
      </c>
      <c r="BO70" s="8">
        <f t="shared" si="56"/>
        <v>32</v>
      </c>
      <c r="BP70" s="139">
        <f t="shared" si="57"/>
        <v>-1.1999999999999993</v>
      </c>
      <c r="BQ70" s="139">
        <f t="shared" si="58"/>
        <v>-1.1999999999999993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990</v>
      </c>
      <c r="G71" s="16">
        <f>'[3]16'!G73</f>
        <v>0</v>
      </c>
      <c r="H71" s="17">
        <f t="shared" si="59"/>
        <v>1310</v>
      </c>
      <c r="I71" s="15">
        <f>'[3]16'!J73</f>
        <v>290.61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290.61</v>
      </c>
      <c r="P71" s="18">
        <f>frq!C71</f>
        <v>1</v>
      </c>
      <c r="Q71" s="15">
        <f t="shared" si="33"/>
        <v>290.61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290.61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226.61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226.61</v>
      </c>
      <c r="AT71" s="8">
        <v>30.8</v>
      </c>
      <c r="AU71" s="8">
        <v>30.8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990</v>
      </c>
      <c r="G72" s="16">
        <f>'[3]16'!G74</f>
        <v>0</v>
      </c>
      <c r="H72" s="17">
        <f t="shared" si="59"/>
        <v>1310</v>
      </c>
      <c r="I72" s="15">
        <f>'[3]16'!J74</f>
        <v>290.61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290.61</v>
      </c>
      <c r="P72" s="18">
        <f>frq!C72</f>
        <v>1</v>
      </c>
      <c r="Q72" s="15">
        <f t="shared" si="33"/>
        <v>290.61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290.61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226.61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226.61</v>
      </c>
      <c r="AT72" s="8">
        <v>30.8</v>
      </c>
      <c r="AU72" s="8">
        <v>30.8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990</v>
      </c>
      <c r="G73" s="16">
        <f>'[3]16'!G75</f>
        <v>0</v>
      </c>
      <c r="H73" s="17">
        <f t="shared" si="59"/>
        <v>1310</v>
      </c>
      <c r="I73" s="15">
        <f>'[3]16'!J75</f>
        <v>290.61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290.61</v>
      </c>
      <c r="P73" s="18">
        <f>frq!C73</f>
        <v>1</v>
      </c>
      <c r="Q73" s="15">
        <f t="shared" si="33"/>
        <v>290.61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290.61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226.61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226.61</v>
      </c>
      <c r="AT73" s="8">
        <v>30.8</v>
      </c>
      <c r="AU73" s="8">
        <v>30.8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990</v>
      </c>
      <c r="G74" s="16">
        <f>'[3]16'!G76</f>
        <v>0</v>
      </c>
      <c r="H74" s="17">
        <f t="shared" si="59"/>
        <v>1310</v>
      </c>
      <c r="I74" s="15">
        <f>'[3]16'!J76</f>
        <v>290.61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290.61</v>
      </c>
      <c r="P74" s="18">
        <f>frq!C74</f>
        <v>1</v>
      </c>
      <c r="Q74" s="15">
        <f t="shared" si="33"/>
        <v>290.61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290.61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226.61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226.61</v>
      </c>
      <c r="AT74" s="8">
        <v>30.8</v>
      </c>
      <c r="AU74" s="8">
        <v>30.8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990</v>
      </c>
      <c r="G75" s="16">
        <f>'[3]16'!G77</f>
        <v>0</v>
      </c>
      <c r="H75" s="17">
        <f t="shared" si="59"/>
        <v>1310</v>
      </c>
      <c r="I75" s="15">
        <f>'[3]16'!J77</f>
        <v>315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30.32</v>
      </c>
      <c r="AU75" s="8">
        <v>30.32</v>
      </c>
      <c r="AW75" s="203">
        <v>31.5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31.5</v>
      </c>
      <c r="BD75" s="203">
        <v>31.5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31.5</v>
      </c>
      <c r="BL75" s="8">
        <f t="shared" si="53"/>
        <v>30.32</v>
      </c>
      <c r="BM75" s="8">
        <f t="shared" si="54"/>
        <v>30.32</v>
      </c>
      <c r="BN75" s="8">
        <f t="shared" si="55"/>
        <v>31.5</v>
      </c>
      <c r="BO75" s="8">
        <f t="shared" si="56"/>
        <v>31.5</v>
      </c>
      <c r="BP75" s="139">
        <f t="shared" si="57"/>
        <v>-1.1799999999999997</v>
      </c>
      <c r="BQ75" s="139">
        <f t="shared" si="58"/>
        <v>-1.1799999999999997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990</v>
      </c>
      <c r="G76" s="16">
        <f>'[3]16'!G78</f>
        <v>0</v>
      </c>
      <c r="H76" s="17">
        <f t="shared" si="59"/>
        <v>1310</v>
      </c>
      <c r="I76" s="15">
        <f>'[3]16'!J78</f>
        <v>315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30.32</v>
      </c>
      <c r="AU76" s="8">
        <v>30.32</v>
      </c>
      <c r="AW76" s="203">
        <v>31.5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31.5</v>
      </c>
      <c r="BD76" s="203">
        <v>31.5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31.5</v>
      </c>
      <c r="BL76" s="8">
        <f t="shared" si="53"/>
        <v>30.32</v>
      </c>
      <c r="BM76" s="8">
        <f t="shared" si="54"/>
        <v>30.32</v>
      </c>
      <c r="BN76" s="8">
        <f t="shared" si="55"/>
        <v>31.5</v>
      </c>
      <c r="BO76" s="8">
        <f t="shared" si="56"/>
        <v>31.5</v>
      </c>
      <c r="BP76" s="139">
        <f t="shared" si="57"/>
        <v>-1.1799999999999997</v>
      </c>
      <c r="BQ76" s="139">
        <f t="shared" si="58"/>
        <v>-1.1799999999999997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990</v>
      </c>
      <c r="G77" s="16">
        <f>'[3]16'!G79</f>
        <v>0</v>
      </c>
      <c r="H77" s="17">
        <f t="shared" si="59"/>
        <v>1310</v>
      </c>
      <c r="I77" s="15">
        <f>'[3]16'!J79</f>
        <v>315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30.32</v>
      </c>
      <c r="AU77" s="8">
        <v>30.32</v>
      </c>
      <c r="AW77" s="203">
        <v>31.5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31.5</v>
      </c>
      <c r="BD77" s="203">
        <v>31.5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31.5</v>
      </c>
      <c r="BL77" s="8">
        <f t="shared" si="53"/>
        <v>30.32</v>
      </c>
      <c r="BM77" s="8">
        <f t="shared" si="54"/>
        <v>30.32</v>
      </c>
      <c r="BN77" s="8">
        <f t="shared" si="55"/>
        <v>31.5</v>
      </c>
      <c r="BO77" s="8">
        <f t="shared" si="56"/>
        <v>31.5</v>
      </c>
      <c r="BP77" s="139">
        <f t="shared" si="57"/>
        <v>-1.1799999999999997</v>
      </c>
      <c r="BQ77" s="139">
        <f t="shared" si="58"/>
        <v>-1.1799999999999997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990</v>
      </c>
      <c r="G78" s="16">
        <f>'[3]16'!G80</f>
        <v>0</v>
      </c>
      <c r="H78" s="17">
        <f t="shared" si="59"/>
        <v>1310</v>
      </c>
      <c r="I78" s="15">
        <f>'[3]16'!J80</f>
        <v>315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30.32</v>
      </c>
      <c r="AU78" s="8">
        <v>30.32</v>
      </c>
      <c r="AW78" s="203">
        <v>31.5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31.5</v>
      </c>
      <c r="BD78" s="203">
        <v>31.5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31.5</v>
      </c>
      <c r="BL78" s="8">
        <f t="shared" si="53"/>
        <v>30.32</v>
      </c>
      <c r="BM78" s="8">
        <f t="shared" si="54"/>
        <v>30.32</v>
      </c>
      <c r="BN78" s="8">
        <f t="shared" si="55"/>
        <v>31.5</v>
      </c>
      <c r="BO78" s="8">
        <f t="shared" si="56"/>
        <v>31.5</v>
      </c>
      <c r="BP78" s="139">
        <f t="shared" si="57"/>
        <v>-1.1799999999999997</v>
      </c>
      <c r="BQ78" s="139">
        <f t="shared" si="58"/>
        <v>-1.1799999999999997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990</v>
      </c>
      <c r="G79" s="16">
        <f>'[3]16'!G81</f>
        <v>0</v>
      </c>
      <c r="H79" s="17">
        <f t="shared" si="59"/>
        <v>1310</v>
      </c>
      <c r="I79" s="15">
        <f>'[3]16'!J81</f>
        <v>315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30.32</v>
      </c>
      <c r="AU79" s="8">
        <v>30.32</v>
      </c>
      <c r="AW79" s="203">
        <v>31.5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31.5</v>
      </c>
      <c r="BD79" s="203">
        <v>31.5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31.5</v>
      </c>
      <c r="BL79" s="8">
        <f t="shared" si="53"/>
        <v>30.32</v>
      </c>
      <c r="BM79" s="8">
        <f t="shared" si="54"/>
        <v>30.32</v>
      </c>
      <c r="BN79" s="8">
        <f t="shared" si="55"/>
        <v>31.5</v>
      </c>
      <c r="BO79" s="8">
        <f t="shared" si="56"/>
        <v>31.5</v>
      </c>
      <c r="BP79" s="139">
        <f t="shared" si="57"/>
        <v>-1.1799999999999997</v>
      </c>
      <c r="BQ79" s="139">
        <f t="shared" si="58"/>
        <v>-1.1799999999999997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990</v>
      </c>
      <c r="G80" s="16">
        <f>'[3]16'!G82</f>
        <v>0</v>
      </c>
      <c r="H80" s="17">
        <f t="shared" si="59"/>
        <v>1310</v>
      </c>
      <c r="I80" s="15">
        <f>'[3]16'!J82</f>
        <v>315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30.32</v>
      </c>
      <c r="AU80" s="8">
        <v>30.32</v>
      </c>
      <c r="AW80" s="203">
        <v>31.5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31.5</v>
      </c>
      <c r="BD80" s="203">
        <v>31.5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31.5</v>
      </c>
      <c r="BL80" s="8">
        <f t="shared" si="53"/>
        <v>30.32</v>
      </c>
      <c r="BM80" s="8">
        <f t="shared" si="54"/>
        <v>30.32</v>
      </c>
      <c r="BN80" s="8">
        <f t="shared" si="55"/>
        <v>31.5</v>
      </c>
      <c r="BO80" s="8">
        <f t="shared" si="56"/>
        <v>31.5</v>
      </c>
      <c r="BP80" s="139">
        <f t="shared" si="57"/>
        <v>-1.1799999999999997</v>
      </c>
      <c r="BQ80" s="139">
        <f t="shared" si="58"/>
        <v>-1.1799999999999997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990</v>
      </c>
      <c r="G81" s="16">
        <f>'[3]16'!G83</f>
        <v>0</v>
      </c>
      <c r="H81" s="17">
        <f t="shared" si="59"/>
        <v>1310</v>
      </c>
      <c r="I81" s="15">
        <f>'[3]16'!J83</f>
        <v>315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30.32</v>
      </c>
      <c r="AU81" s="8">
        <v>30.32</v>
      </c>
      <c r="AW81" s="203">
        <v>31.5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31.5</v>
      </c>
      <c r="BD81" s="203">
        <v>31.5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31.5</v>
      </c>
      <c r="BL81" s="8">
        <f t="shared" si="53"/>
        <v>30.32</v>
      </c>
      <c r="BM81" s="8">
        <f t="shared" si="54"/>
        <v>30.32</v>
      </c>
      <c r="BN81" s="8">
        <f t="shared" si="55"/>
        <v>31.5</v>
      </c>
      <c r="BO81" s="8">
        <f t="shared" si="56"/>
        <v>31.5</v>
      </c>
      <c r="BP81" s="139">
        <f t="shared" si="57"/>
        <v>-1.1799999999999997</v>
      </c>
      <c r="BQ81" s="139">
        <f t="shared" si="58"/>
        <v>-1.1799999999999997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990</v>
      </c>
      <c r="G82" s="16">
        <f>'[3]16'!G84</f>
        <v>0</v>
      </c>
      <c r="H82" s="17">
        <f t="shared" si="59"/>
        <v>1310</v>
      </c>
      <c r="I82" s="15">
        <f>'[3]16'!J84</f>
        <v>315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30.32</v>
      </c>
      <c r="AU82" s="8">
        <v>30.32</v>
      </c>
      <c r="AW82" s="203">
        <v>31.5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31.5</v>
      </c>
      <c r="BD82" s="203">
        <v>31.5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31.5</v>
      </c>
      <c r="BL82" s="8">
        <f t="shared" si="53"/>
        <v>30.32</v>
      </c>
      <c r="BM82" s="8">
        <f t="shared" si="54"/>
        <v>30.32</v>
      </c>
      <c r="BN82" s="8">
        <f t="shared" si="55"/>
        <v>31.5</v>
      </c>
      <c r="BO82" s="8">
        <f t="shared" si="56"/>
        <v>31.5</v>
      </c>
      <c r="BP82" s="139">
        <f t="shared" si="57"/>
        <v>-1.1799999999999997</v>
      </c>
      <c r="BQ82" s="139">
        <f t="shared" si="58"/>
        <v>-1.1799999999999997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1010</v>
      </c>
      <c r="G83" s="16">
        <f>'[3]16'!G85</f>
        <v>0</v>
      </c>
      <c r="H83" s="17">
        <f t="shared" si="59"/>
        <v>1330</v>
      </c>
      <c r="I83" s="15">
        <f>'[3]16'!J85</f>
        <v>320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30.8</v>
      </c>
      <c r="AU83" s="8">
        <v>30.8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1010</v>
      </c>
      <c r="G84" s="16">
        <f>'[3]16'!G86</f>
        <v>0</v>
      </c>
      <c r="H84" s="17">
        <f t="shared" si="59"/>
        <v>1330</v>
      </c>
      <c r="I84" s="15">
        <f>'[3]16'!J86</f>
        <v>320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30.8</v>
      </c>
      <c r="AU84" s="8">
        <v>30.8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1010</v>
      </c>
      <c r="G85" s="16">
        <f>'[3]16'!G87</f>
        <v>0</v>
      </c>
      <c r="H85" s="17">
        <f t="shared" si="59"/>
        <v>1330</v>
      </c>
      <c r="I85" s="15">
        <f>'[3]16'!J87</f>
        <v>320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30.8</v>
      </c>
      <c r="AU85" s="8">
        <v>30.8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</v>
      </c>
      <c r="BM85" s="8">
        <f t="shared" si="54"/>
        <v>30.8</v>
      </c>
      <c r="BN85" s="8">
        <f t="shared" si="55"/>
        <v>32</v>
      </c>
      <c r="BO85" s="8">
        <f t="shared" si="56"/>
        <v>32</v>
      </c>
      <c r="BP85" s="139">
        <f t="shared" si="57"/>
        <v>-1.1999999999999993</v>
      </c>
      <c r="BQ85" s="139">
        <f t="shared" si="58"/>
        <v>-1.1999999999999993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1010</v>
      </c>
      <c r="G86" s="16">
        <f>'[3]16'!G88</f>
        <v>0</v>
      </c>
      <c r="H86" s="17">
        <f t="shared" si="59"/>
        <v>1330</v>
      </c>
      <c r="I86" s="15">
        <f>'[3]16'!J88</f>
        <v>320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30.8</v>
      </c>
      <c r="AU86" s="8">
        <v>30.8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</v>
      </c>
      <c r="BM86" s="8">
        <f t="shared" si="54"/>
        <v>30.8</v>
      </c>
      <c r="BN86" s="8">
        <f t="shared" si="55"/>
        <v>32</v>
      </c>
      <c r="BO86" s="8">
        <f t="shared" si="56"/>
        <v>32</v>
      </c>
      <c r="BP86" s="139">
        <f t="shared" si="57"/>
        <v>-1.1999999999999993</v>
      </c>
      <c r="BQ86" s="139">
        <f t="shared" si="58"/>
        <v>-1.1999999999999993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1010</v>
      </c>
      <c r="G87" s="16">
        <f>'[3]16'!G89</f>
        <v>0</v>
      </c>
      <c r="H87" s="17">
        <f t="shared" si="59"/>
        <v>1330</v>
      </c>
      <c r="I87" s="15">
        <f>'[3]16'!J89</f>
        <v>320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30.8</v>
      </c>
      <c r="AU87" s="8">
        <v>30.8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</v>
      </c>
      <c r="BM87" s="8">
        <f t="shared" si="54"/>
        <v>30.8</v>
      </c>
      <c r="BN87" s="8">
        <f t="shared" si="55"/>
        <v>32</v>
      </c>
      <c r="BO87" s="8">
        <f t="shared" si="56"/>
        <v>32</v>
      </c>
      <c r="BP87" s="139">
        <f t="shared" si="57"/>
        <v>-1.1999999999999993</v>
      </c>
      <c r="BQ87" s="139">
        <f t="shared" si="58"/>
        <v>-1.1999999999999993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1010</v>
      </c>
      <c r="G88" s="16">
        <f>'[3]16'!G90</f>
        <v>0</v>
      </c>
      <c r="H88" s="17">
        <f t="shared" si="59"/>
        <v>1330</v>
      </c>
      <c r="I88" s="15">
        <f>'[3]16'!J90</f>
        <v>320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T88" s="8">
        <v>30.8</v>
      </c>
      <c r="AU88" s="8">
        <v>30.8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</v>
      </c>
      <c r="BM88" s="8">
        <f t="shared" si="54"/>
        <v>30.8</v>
      </c>
      <c r="BN88" s="8">
        <f t="shared" si="55"/>
        <v>32</v>
      </c>
      <c r="BO88" s="8">
        <f t="shared" si="56"/>
        <v>32</v>
      </c>
      <c r="BP88" s="139">
        <f t="shared" si="57"/>
        <v>-1.1999999999999993</v>
      </c>
      <c r="BQ88" s="139">
        <f t="shared" si="58"/>
        <v>-1.1999999999999993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1010</v>
      </c>
      <c r="G89" s="16">
        <f>'[3]16'!G91</f>
        <v>0</v>
      </c>
      <c r="H89" s="17">
        <f t="shared" si="59"/>
        <v>1330</v>
      </c>
      <c r="I89" s="15">
        <f>'[3]16'!J91</f>
        <v>271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271</v>
      </c>
      <c r="P89" s="18">
        <f>frq!C89</f>
        <v>1</v>
      </c>
      <c r="Q89" s="15">
        <f t="shared" si="33"/>
        <v>271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207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207</v>
      </c>
      <c r="AT89" s="8">
        <v>30.8</v>
      </c>
      <c r="AU89" s="8">
        <v>30.8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</v>
      </c>
      <c r="BM89" s="8">
        <f t="shared" si="54"/>
        <v>30.8</v>
      </c>
      <c r="BN89" s="8">
        <f t="shared" si="55"/>
        <v>32</v>
      </c>
      <c r="BO89" s="8">
        <f t="shared" si="56"/>
        <v>32</v>
      </c>
      <c r="BP89" s="139">
        <f t="shared" si="57"/>
        <v>-1.1999999999999993</v>
      </c>
      <c r="BQ89" s="139">
        <f t="shared" si="58"/>
        <v>-1.1999999999999993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1010</v>
      </c>
      <c r="G90" s="16">
        <f>'[3]16'!G92</f>
        <v>0</v>
      </c>
      <c r="H90" s="17">
        <f t="shared" si="59"/>
        <v>1330</v>
      </c>
      <c r="I90" s="15">
        <f>'[3]16'!J92</f>
        <v>271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271</v>
      </c>
      <c r="P90" s="18">
        <f>frq!C90</f>
        <v>1</v>
      </c>
      <c r="Q90" s="15">
        <f t="shared" si="33"/>
        <v>271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271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207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207</v>
      </c>
      <c r="AT90" s="8">
        <v>30.8</v>
      </c>
      <c r="AU90" s="8">
        <v>30.8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</v>
      </c>
      <c r="BM90" s="8">
        <f t="shared" si="54"/>
        <v>30.8</v>
      </c>
      <c r="BN90" s="8">
        <f t="shared" si="55"/>
        <v>32</v>
      </c>
      <c r="BO90" s="8">
        <f t="shared" si="56"/>
        <v>32</v>
      </c>
      <c r="BP90" s="139">
        <f t="shared" si="57"/>
        <v>-1.1999999999999993</v>
      </c>
      <c r="BQ90" s="139">
        <f t="shared" si="58"/>
        <v>-1.1999999999999993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1010</v>
      </c>
      <c r="G91" s="16">
        <f>'[3]16'!G93</f>
        <v>0</v>
      </c>
      <c r="H91" s="17">
        <f t="shared" si="59"/>
        <v>1330</v>
      </c>
      <c r="I91" s="15">
        <f>'[3]16'!J93</f>
        <v>271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271</v>
      </c>
      <c r="P91" s="18">
        <f>frq!C91</f>
        <v>1</v>
      </c>
      <c r="Q91" s="15">
        <f t="shared" si="33"/>
        <v>271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271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207</v>
      </c>
      <c r="AT91" s="8">
        <v>30.8</v>
      </c>
      <c r="AU91" s="8">
        <v>30.8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</v>
      </c>
      <c r="BM91" s="8">
        <f t="shared" si="54"/>
        <v>30.8</v>
      </c>
      <c r="BN91" s="8">
        <f t="shared" si="55"/>
        <v>32</v>
      </c>
      <c r="BO91" s="8">
        <f t="shared" si="56"/>
        <v>32</v>
      </c>
      <c r="BP91" s="139">
        <f t="shared" si="57"/>
        <v>-1.1999999999999993</v>
      </c>
      <c r="BQ91" s="139">
        <f t="shared" si="58"/>
        <v>-1.1999999999999993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1010</v>
      </c>
      <c r="G92" s="16">
        <f>'[3]16'!G94</f>
        <v>0</v>
      </c>
      <c r="H92" s="17">
        <f t="shared" si="59"/>
        <v>1330</v>
      </c>
      <c r="I92" s="15">
        <f>'[3]16'!J94</f>
        <v>271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271</v>
      </c>
      <c r="P92" s="18">
        <f>frq!C92</f>
        <v>1</v>
      </c>
      <c r="Q92" s="15">
        <f t="shared" si="33"/>
        <v>271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271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207</v>
      </c>
      <c r="AT92" s="8">
        <v>30.8</v>
      </c>
      <c r="AU92" s="8">
        <v>30.8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</v>
      </c>
      <c r="BM92" s="8">
        <f t="shared" si="54"/>
        <v>30.8</v>
      </c>
      <c r="BN92" s="8">
        <f t="shared" si="55"/>
        <v>32</v>
      </c>
      <c r="BO92" s="8">
        <f t="shared" si="56"/>
        <v>32</v>
      </c>
      <c r="BP92" s="139">
        <f t="shared" si="57"/>
        <v>-1.1999999999999993</v>
      </c>
      <c r="BQ92" s="139">
        <f t="shared" si="58"/>
        <v>-1.1999999999999993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1010</v>
      </c>
      <c r="G93" s="16">
        <f>'[3]16'!G95</f>
        <v>0</v>
      </c>
      <c r="H93" s="17">
        <f t="shared" si="59"/>
        <v>1330</v>
      </c>
      <c r="I93" s="15">
        <f>'[3]16'!J95</f>
        <v>271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271</v>
      </c>
      <c r="P93" s="18">
        <f>frq!C93</f>
        <v>1</v>
      </c>
      <c r="Q93" s="15">
        <f t="shared" si="33"/>
        <v>271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271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207</v>
      </c>
      <c r="AT93" s="8">
        <v>30.8</v>
      </c>
      <c r="AU93" s="8">
        <v>30.8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</v>
      </c>
      <c r="BM93" s="8">
        <f t="shared" si="54"/>
        <v>30.8</v>
      </c>
      <c r="BN93" s="8">
        <f t="shared" si="55"/>
        <v>32</v>
      </c>
      <c r="BO93" s="8">
        <f t="shared" si="56"/>
        <v>32</v>
      </c>
      <c r="BP93" s="139">
        <f t="shared" si="57"/>
        <v>-1.1999999999999993</v>
      </c>
      <c r="BQ93" s="139">
        <f t="shared" si="58"/>
        <v>-1.1999999999999993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1010</v>
      </c>
      <c r="G94" s="16">
        <f>'[3]16'!G96</f>
        <v>0</v>
      </c>
      <c r="H94" s="17">
        <f t="shared" si="59"/>
        <v>1330</v>
      </c>
      <c r="I94" s="15">
        <f>'[3]16'!J96</f>
        <v>271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271</v>
      </c>
      <c r="P94" s="18">
        <f>frq!C94</f>
        <v>1</v>
      </c>
      <c r="Q94" s="15">
        <f t="shared" si="33"/>
        <v>271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271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207</v>
      </c>
      <c r="AT94" s="8">
        <v>30.8</v>
      </c>
      <c r="AU94" s="8">
        <v>30.8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</v>
      </c>
      <c r="BM94" s="8">
        <f t="shared" si="54"/>
        <v>30.8</v>
      </c>
      <c r="BN94" s="8">
        <f t="shared" si="55"/>
        <v>32</v>
      </c>
      <c r="BO94" s="8">
        <f t="shared" si="56"/>
        <v>32</v>
      </c>
      <c r="BP94" s="139">
        <f t="shared" si="57"/>
        <v>-1.1999999999999993</v>
      </c>
      <c r="BQ94" s="139">
        <f t="shared" si="58"/>
        <v>-1.1999999999999993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1010</v>
      </c>
      <c r="G95" s="16">
        <f>'[3]16'!G97</f>
        <v>0</v>
      </c>
      <c r="H95" s="17">
        <f t="shared" si="59"/>
        <v>1330</v>
      </c>
      <c r="I95" s="15">
        <f>'[3]16'!J97</f>
        <v>271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271</v>
      </c>
      <c r="P95" s="18">
        <f>frq!C95</f>
        <v>1</v>
      </c>
      <c r="Q95" s="15">
        <f t="shared" si="33"/>
        <v>271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207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207</v>
      </c>
      <c r="AT95" s="8">
        <v>30.8</v>
      </c>
      <c r="AU95" s="8">
        <v>30.8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</v>
      </c>
      <c r="BM95" s="8">
        <f t="shared" si="54"/>
        <v>30.8</v>
      </c>
      <c r="BN95" s="8">
        <f t="shared" si="55"/>
        <v>32</v>
      </c>
      <c r="BO95" s="8">
        <f t="shared" si="56"/>
        <v>32</v>
      </c>
      <c r="BP95" s="139">
        <f t="shared" si="57"/>
        <v>-1.1999999999999993</v>
      </c>
      <c r="BQ95" s="139">
        <f t="shared" si="58"/>
        <v>-1.1999999999999993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1010</v>
      </c>
      <c r="G96" s="16">
        <f>'[3]16'!G98</f>
        <v>0</v>
      </c>
      <c r="H96" s="17">
        <f t="shared" si="59"/>
        <v>1330</v>
      </c>
      <c r="I96" s="15">
        <f>'[3]16'!J98</f>
        <v>271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271</v>
      </c>
      <c r="P96" s="18">
        <f>frq!C96</f>
        <v>1</v>
      </c>
      <c r="Q96" s="15">
        <f t="shared" si="33"/>
        <v>271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271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207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207</v>
      </c>
      <c r="AT96" s="8">
        <v>30.8</v>
      </c>
      <c r="AU96" s="8">
        <v>30.8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</v>
      </c>
      <c r="BM96" s="8">
        <f t="shared" si="54"/>
        <v>30.8</v>
      </c>
      <c r="BN96" s="8">
        <f t="shared" si="55"/>
        <v>32</v>
      </c>
      <c r="BO96" s="8">
        <f t="shared" si="56"/>
        <v>32</v>
      </c>
      <c r="BP96" s="139">
        <f t="shared" si="57"/>
        <v>-1.1999999999999993</v>
      </c>
      <c r="BQ96" s="139">
        <f t="shared" si="58"/>
        <v>-1.1999999999999993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1010</v>
      </c>
      <c r="G97" s="16">
        <f>'[3]16'!G99</f>
        <v>0</v>
      </c>
      <c r="H97" s="17">
        <f t="shared" si="59"/>
        <v>1330</v>
      </c>
      <c r="I97" s="15">
        <f>'[3]16'!J99</f>
        <v>271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271</v>
      </c>
      <c r="P97" s="18">
        <f>frq!C97</f>
        <v>1</v>
      </c>
      <c r="Q97" s="15">
        <f t="shared" si="33"/>
        <v>271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271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207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207</v>
      </c>
      <c r="AT97" s="8">
        <v>30.8</v>
      </c>
      <c r="AU97" s="8">
        <v>30.8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</v>
      </c>
      <c r="BM97" s="8">
        <f t="shared" si="54"/>
        <v>30.8</v>
      </c>
      <c r="BN97" s="8">
        <f t="shared" si="55"/>
        <v>32</v>
      </c>
      <c r="BO97" s="8">
        <f t="shared" si="56"/>
        <v>32</v>
      </c>
      <c r="BP97" s="139">
        <f t="shared" si="57"/>
        <v>-1.1999999999999993</v>
      </c>
      <c r="BQ97" s="139">
        <f t="shared" si="58"/>
        <v>-1.1999999999999993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1010</v>
      </c>
      <c r="G98" s="16">
        <f>'[3]16'!G100</f>
        <v>0</v>
      </c>
      <c r="H98" s="17">
        <f t="shared" si="59"/>
        <v>1330</v>
      </c>
      <c r="I98" s="15">
        <f>'[3]16'!J100</f>
        <v>271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271</v>
      </c>
      <c r="P98" s="18">
        <f>frq!C98</f>
        <v>1</v>
      </c>
      <c r="Q98" s="15">
        <f t="shared" si="33"/>
        <v>271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271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207</v>
      </c>
      <c r="AT98" s="8">
        <v>30.8</v>
      </c>
      <c r="AU98" s="8">
        <v>30.8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</v>
      </c>
      <c r="BM98" s="8">
        <f t="shared" si="54"/>
        <v>30.8</v>
      </c>
      <c r="BN98" s="8">
        <f t="shared" si="55"/>
        <v>32</v>
      </c>
      <c r="BO98" s="8">
        <f t="shared" si="56"/>
        <v>32</v>
      </c>
      <c r="BP98" s="139">
        <f t="shared" si="57"/>
        <v>-1.1999999999999993</v>
      </c>
      <c r="BQ98" s="139">
        <f t="shared" si="58"/>
        <v>-1.1999999999999993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6.7319400000000007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6.7319400000000007</v>
      </c>
      <c r="P99" s="15">
        <f t="shared" si="62"/>
        <v>2.4E-2</v>
      </c>
      <c r="Q99" s="15">
        <f t="shared" si="62"/>
        <v>6.7319400000000007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6.7319400000000007</v>
      </c>
      <c r="X99" s="15">
        <f t="shared" si="62"/>
        <v>0.75588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0.75588</v>
      </c>
      <c r="AE99" s="15">
        <f t="shared" si="62"/>
        <v>0.72920000000000007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0.72920000000000007</v>
      </c>
      <c r="AL99" s="15">
        <f t="shared" si="62"/>
        <v>5.2468599999999999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5.2468599999999999</v>
      </c>
      <c r="AS99" s="15">
        <f t="shared" si="62"/>
        <v>0</v>
      </c>
      <c r="AT99" s="15">
        <f t="shared" si="62"/>
        <v>0.73289000000000082</v>
      </c>
      <c r="AU99" s="15">
        <f t="shared" si="62"/>
        <v>0.70213500000000051</v>
      </c>
      <c r="AV99" s="15">
        <f t="shared" si="62"/>
        <v>0</v>
      </c>
      <c r="AW99" s="15">
        <f t="shared" si="62"/>
        <v>0.75588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0.75588</v>
      </c>
      <c r="BD99" s="15">
        <f t="shared" si="62"/>
        <v>0.72920000000000007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0.72920000000000007</v>
      </c>
      <c r="BK99" s="15"/>
      <c r="BL99" s="15">
        <f t="shared" si="63"/>
        <v>0.73289000000000082</v>
      </c>
      <c r="BM99" s="15">
        <f t="shared" si="63"/>
        <v>0.70213500000000051</v>
      </c>
      <c r="BN99" s="15">
        <f t="shared" si="63"/>
        <v>0.75588</v>
      </c>
      <c r="BO99" s="15">
        <f t="shared" si="63"/>
        <v>0.72920000000000007</v>
      </c>
      <c r="BP99" s="15">
        <f t="shared" si="63"/>
        <v>-2.2990000000000038E-2</v>
      </c>
      <c r="BQ99" s="15">
        <f t="shared" si="63"/>
        <v>-2.7065000000000054E-2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X10" sqref="X1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212.67000000000002</v>
      </c>
      <c r="E3">
        <f>BAWANA!AM3</f>
        <v>0</v>
      </c>
      <c r="F3">
        <f>(B3+C3)*0.8</f>
        <v>256</v>
      </c>
      <c r="G3">
        <f>(D3+E3)</f>
        <v>212.67000000000002</v>
      </c>
      <c r="H3" s="112"/>
      <c r="I3">
        <f>BRPL_EOD!AI3+BRPL_EOD!AJ3</f>
        <v>84</v>
      </c>
      <c r="J3">
        <f>BYPL_EOD!AI3+BYPL_EOD!AJ3</f>
        <v>45.59</v>
      </c>
      <c r="K3">
        <f>MES_EOD!AI3+MES_EOD!AJ3</f>
        <v>5</v>
      </c>
      <c r="L3">
        <f>NDMC_EOD!AI3+NDMC_EOD!AJ3</f>
        <v>23</v>
      </c>
      <c r="M3">
        <f>TPDDL_EOD!AI3+TPDDL_EOD!AJ3</f>
        <v>55.09</v>
      </c>
      <c r="N3">
        <f t="shared" ref="N3:N66" si="0">SUM(I3:M3)</f>
        <v>212.68</v>
      </c>
      <c r="O3" s="112">
        <f t="shared" ref="O3:O66" si="1">G3-N3</f>
        <v>-9.9999999999909051E-3</v>
      </c>
      <c r="P3">
        <v>83.996050404363373</v>
      </c>
      <c r="Q3">
        <v>45.587856403987217</v>
      </c>
      <c r="R3">
        <v>4.9997649050216291</v>
      </c>
      <c r="S3">
        <v>22.998918563099494</v>
      </c>
      <c r="T3">
        <v>55.08740972352831</v>
      </c>
      <c r="U3" s="114">
        <f t="shared" ref="U3:U66" si="2">SUM(P3:T3)</f>
        <v>212.67000000000004</v>
      </c>
      <c r="V3" s="112">
        <f t="shared" ref="V3:V66" si="3">G3-U3</f>
        <v>0</v>
      </c>
      <c r="Y3">
        <f>BAWANA!AW3+BAWANA!AX3</f>
        <v>32</v>
      </c>
      <c r="Z3">
        <f>BAWANA!BD3+BAWANA!BE3</f>
        <v>25.33</v>
      </c>
      <c r="AA3">
        <f>BAWANA!X3+BAWANA!Y3</f>
        <v>32</v>
      </c>
      <c r="AB3">
        <f>BAWANA!AE3+BAWANA!AF3</f>
        <v>25.33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212.67000000000002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212.67000000000002</v>
      </c>
      <c r="H4" s="112"/>
      <c r="I4">
        <f>BRPL_EOD!AI4+BRPL_EOD!AJ4</f>
        <v>84</v>
      </c>
      <c r="J4">
        <f>BYPL_EOD!AI4+BYPL_EOD!AJ4</f>
        <v>45.59</v>
      </c>
      <c r="K4">
        <f>MES_EOD!AI4+MES_EOD!AJ4</f>
        <v>5</v>
      </c>
      <c r="L4">
        <f>NDMC_EOD!AI4+NDMC_EOD!AJ4</f>
        <v>23</v>
      </c>
      <c r="M4">
        <f>TPDDL_EOD!AI4+TPDDL_EOD!AJ4</f>
        <v>55.09</v>
      </c>
      <c r="N4">
        <f t="shared" si="0"/>
        <v>212.68</v>
      </c>
      <c r="O4" s="112">
        <f t="shared" si="1"/>
        <v>-9.9999999999909051E-3</v>
      </c>
      <c r="P4">
        <v>83.996050404363373</v>
      </c>
      <c r="Q4">
        <v>45.587856403987217</v>
      </c>
      <c r="R4">
        <v>4.9997649050216291</v>
      </c>
      <c r="S4">
        <v>22.998918563099494</v>
      </c>
      <c r="T4">
        <v>55.08740972352831</v>
      </c>
      <c r="U4" s="114">
        <f t="shared" si="2"/>
        <v>212.67000000000004</v>
      </c>
      <c r="V4" s="112">
        <f t="shared" si="3"/>
        <v>0</v>
      </c>
      <c r="Y4">
        <f>BAWANA!AW4+BAWANA!AX4</f>
        <v>32</v>
      </c>
      <c r="Z4">
        <f>BAWANA!BD4+BAWANA!BE4</f>
        <v>25.33</v>
      </c>
      <c r="AA4">
        <f>BAWANA!X4+BAWANA!Y4</f>
        <v>32</v>
      </c>
      <c r="AB4">
        <f>BAWANA!AE4+BAWANA!AF4</f>
        <v>25.33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212.67000000000002</v>
      </c>
      <c r="E5">
        <f>BAWANA!AM5</f>
        <v>0</v>
      </c>
      <c r="F5">
        <f t="shared" si="4"/>
        <v>256</v>
      </c>
      <c r="G5">
        <f t="shared" si="5"/>
        <v>212.67000000000002</v>
      </c>
      <c r="H5" s="112"/>
      <c r="I5">
        <f>BRPL_EOD!AI5+BRPL_EOD!AJ5</f>
        <v>84</v>
      </c>
      <c r="J5">
        <f>BYPL_EOD!AI5+BYPL_EOD!AJ5</f>
        <v>45.59</v>
      </c>
      <c r="K5">
        <f>MES_EOD!AI5+MES_EOD!AJ5</f>
        <v>5</v>
      </c>
      <c r="L5">
        <f>NDMC_EOD!AI5+NDMC_EOD!AJ5</f>
        <v>23</v>
      </c>
      <c r="M5">
        <f>TPDDL_EOD!AI5+TPDDL_EOD!AJ5</f>
        <v>55.09</v>
      </c>
      <c r="N5">
        <f t="shared" si="0"/>
        <v>212.68</v>
      </c>
      <c r="O5" s="112">
        <f t="shared" si="1"/>
        <v>-9.9999999999909051E-3</v>
      </c>
      <c r="P5">
        <v>83.996050404363373</v>
      </c>
      <c r="Q5">
        <v>45.587856403987217</v>
      </c>
      <c r="R5">
        <v>4.9997649050216291</v>
      </c>
      <c r="S5">
        <v>22.998918563099494</v>
      </c>
      <c r="T5">
        <v>55.08740972352831</v>
      </c>
      <c r="U5" s="114">
        <f t="shared" si="2"/>
        <v>212.67000000000004</v>
      </c>
      <c r="V5" s="112">
        <f t="shared" si="3"/>
        <v>0</v>
      </c>
      <c r="Y5">
        <f>BAWANA!AW5+BAWANA!AX5</f>
        <v>32</v>
      </c>
      <c r="Z5">
        <f>BAWANA!BD5+BAWANA!BE5</f>
        <v>25.33</v>
      </c>
      <c r="AA5">
        <f>BAWANA!X5+BAWANA!Y5</f>
        <v>32</v>
      </c>
      <c r="AB5">
        <f>BAWANA!AE5+BAWANA!AF5</f>
        <v>25.33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212.67000000000002</v>
      </c>
      <c r="E6">
        <f>BAWANA!AM6</f>
        <v>0</v>
      </c>
      <c r="F6">
        <f t="shared" si="4"/>
        <v>256</v>
      </c>
      <c r="G6">
        <f t="shared" si="5"/>
        <v>212.67000000000002</v>
      </c>
      <c r="H6" s="112"/>
      <c r="I6">
        <f>BRPL_EOD!AI6+BRPL_EOD!AJ6</f>
        <v>84</v>
      </c>
      <c r="J6">
        <f>BYPL_EOD!AI6+BYPL_EOD!AJ6</f>
        <v>45.59</v>
      </c>
      <c r="K6">
        <f>MES_EOD!AI6+MES_EOD!AJ6</f>
        <v>5</v>
      </c>
      <c r="L6">
        <f>NDMC_EOD!AI6+NDMC_EOD!AJ6</f>
        <v>23</v>
      </c>
      <c r="M6">
        <f>TPDDL_EOD!AI6+TPDDL_EOD!AJ6</f>
        <v>55.09</v>
      </c>
      <c r="N6">
        <f t="shared" si="0"/>
        <v>212.68</v>
      </c>
      <c r="O6" s="112">
        <f t="shared" si="1"/>
        <v>-9.9999999999909051E-3</v>
      </c>
      <c r="P6">
        <v>83.996050404363373</v>
      </c>
      <c r="Q6">
        <v>45.587856403987217</v>
      </c>
      <c r="R6">
        <v>4.9997649050216291</v>
      </c>
      <c r="S6">
        <v>22.998918563099494</v>
      </c>
      <c r="T6">
        <v>55.08740972352831</v>
      </c>
      <c r="U6" s="114">
        <f t="shared" si="2"/>
        <v>212.67000000000004</v>
      </c>
      <c r="V6" s="112">
        <f t="shared" si="3"/>
        <v>0</v>
      </c>
      <c r="Y6">
        <f>BAWANA!AW6+BAWANA!AX6</f>
        <v>32</v>
      </c>
      <c r="Z6">
        <f>BAWANA!BD6+BAWANA!BE6</f>
        <v>25.33</v>
      </c>
      <c r="AA6">
        <f>BAWANA!X6+BAWANA!Y6</f>
        <v>32</v>
      </c>
      <c r="AB6">
        <f>BAWANA!AE6+BAWANA!AF6</f>
        <v>25.33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212.67000000000002</v>
      </c>
      <c r="E7">
        <f>BAWANA!AM7</f>
        <v>0</v>
      </c>
      <c r="F7">
        <f t="shared" si="4"/>
        <v>256</v>
      </c>
      <c r="G7">
        <f t="shared" si="5"/>
        <v>212.67000000000002</v>
      </c>
      <c r="H7" s="112"/>
      <c r="I7">
        <f>BRPL_EOD!AI7+BRPL_EOD!AJ7</f>
        <v>84</v>
      </c>
      <c r="J7">
        <f>BYPL_EOD!AI7+BYPL_EOD!AJ7</f>
        <v>45.59</v>
      </c>
      <c r="K7">
        <f>MES_EOD!AI7+MES_EOD!AJ7</f>
        <v>5</v>
      </c>
      <c r="L7">
        <f>NDMC_EOD!AI7+NDMC_EOD!AJ7</f>
        <v>23</v>
      </c>
      <c r="M7">
        <f>TPDDL_EOD!AI7+TPDDL_EOD!AJ7</f>
        <v>55.09</v>
      </c>
      <c r="N7">
        <f t="shared" si="0"/>
        <v>212.68</v>
      </c>
      <c r="O7" s="112">
        <f t="shared" si="1"/>
        <v>-9.9999999999909051E-3</v>
      </c>
      <c r="P7">
        <v>83.996050404363373</v>
      </c>
      <c r="Q7">
        <v>45.587856403987217</v>
      </c>
      <c r="R7">
        <v>4.9997649050216291</v>
      </c>
      <c r="S7">
        <v>22.998918563099494</v>
      </c>
      <c r="T7">
        <v>55.08740972352831</v>
      </c>
      <c r="U7" s="114">
        <f t="shared" si="2"/>
        <v>212.67000000000004</v>
      </c>
      <c r="V7" s="112">
        <f t="shared" si="3"/>
        <v>0</v>
      </c>
      <c r="Y7">
        <f>BAWANA!AW7+BAWANA!AX7</f>
        <v>32</v>
      </c>
      <c r="Z7">
        <f>BAWANA!BD7+BAWANA!BE7</f>
        <v>25.33</v>
      </c>
      <c r="AA7">
        <f>BAWANA!X7+BAWANA!Y7</f>
        <v>32</v>
      </c>
      <c r="AB7">
        <f>BAWANA!AE7+BAWANA!AF7</f>
        <v>25.33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212.67000000000002</v>
      </c>
      <c r="E8">
        <f>BAWANA!AM8</f>
        <v>0</v>
      </c>
      <c r="F8">
        <f t="shared" si="4"/>
        <v>256</v>
      </c>
      <c r="G8">
        <f t="shared" si="5"/>
        <v>212.67000000000002</v>
      </c>
      <c r="H8" s="112"/>
      <c r="I8">
        <f>BRPL_EOD!AI8+BRPL_EOD!AJ8</f>
        <v>84</v>
      </c>
      <c r="J8">
        <f>BYPL_EOD!AI8+BYPL_EOD!AJ8</f>
        <v>45.59</v>
      </c>
      <c r="K8">
        <f>MES_EOD!AI8+MES_EOD!AJ8</f>
        <v>5</v>
      </c>
      <c r="L8">
        <f>NDMC_EOD!AI8+NDMC_EOD!AJ8</f>
        <v>23</v>
      </c>
      <c r="M8">
        <f>TPDDL_EOD!AI8+TPDDL_EOD!AJ8</f>
        <v>55.09</v>
      </c>
      <c r="N8">
        <f t="shared" si="0"/>
        <v>212.68</v>
      </c>
      <c r="O8" s="112">
        <f t="shared" si="1"/>
        <v>-9.9999999999909051E-3</v>
      </c>
      <c r="P8">
        <v>83.996050404363373</v>
      </c>
      <c r="Q8">
        <v>45.587856403987217</v>
      </c>
      <c r="R8">
        <v>4.9997649050216291</v>
      </c>
      <c r="S8">
        <v>22.998918563099494</v>
      </c>
      <c r="T8">
        <v>55.08740972352831</v>
      </c>
      <c r="U8" s="114">
        <f t="shared" si="2"/>
        <v>212.67000000000004</v>
      </c>
      <c r="V8" s="112">
        <f t="shared" si="3"/>
        <v>0</v>
      </c>
      <c r="Y8">
        <f>BAWANA!AW8+BAWANA!AX8</f>
        <v>32</v>
      </c>
      <c r="Z8">
        <f>BAWANA!BD8+BAWANA!BE8</f>
        <v>25.33</v>
      </c>
      <c r="AA8">
        <f>BAWANA!X8+BAWANA!Y8</f>
        <v>32</v>
      </c>
      <c r="AB8">
        <f>BAWANA!AE8+BAWANA!AF8</f>
        <v>25.33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212.67000000000002</v>
      </c>
      <c r="E9">
        <f>BAWANA!AM9</f>
        <v>0</v>
      </c>
      <c r="F9">
        <f t="shared" si="4"/>
        <v>256</v>
      </c>
      <c r="G9">
        <f t="shared" si="5"/>
        <v>212.67000000000002</v>
      </c>
      <c r="H9" s="112"/>
      <c r="I9">
        <f>BRPL_EOD!AI9+BRPL_EOD!AJ9</f>
        <v>84</v>
      </c>
      <c r="J9">
        <f>BYPL_EOD!AI9+BYPL_EOD!AJ9</f>
        <v>45.59</v>
      </c>
      <c r="K9">
        <f>MES_EOD!AI9+MES_EOD!AJ9</f>
        <v>5</v>
      </c>
      <c r="L9">
        <f>NDMC_EOD!AI9+NDMC_EOD!AJ9</f>
        <v>23</v>
      </c>
      <c r="M9">
        <f>TPDDL_EOD!AI9+TPDDL_EOD!AJ9</f>
        <v>55.09</v>
      </c>
      <c r="N9">
        <f t="shared" si="0"/>
        <v>212.68</v>
      </c>
      <c r="O9" s="112">
        <f t="shared" si="1"/>
        <v>-9.9999999999909051E-3</v>
      </c>
      <c r="P9">
        <v>83.996050404363373</v>
      </c>
      <c r="Q9">
        <v>45.587856403987217</v>
      </c>
      <c r="R9">
        <v>4.9997649050216291</v>
      </c>
      <c r="S9">
        <v>22.998918563099494</v>
      </c>
      <c r="T9">
        <v>55.08740972352831</v>
      </c>
      <c r="U9" s="114">
        <f t="shared" si="2"/>
        <v>212.67000000000004</v>
      </c>
      <c r="V9" s="112">
        <f t="shared" si="3"/>
        <v>0</v>
      </c>
      <c r="Y9">
        <f>BAWANA!AW9+BAWANA!AX9</f>
        <v>32</v>
      </c>
      <c r="Z9">
        <f>BAWANA!BD9+BAWANA!BE9</f>
        <v>25.33</v>
      </c>
      <c r="AA9">
        <f>BAWANA!X9+BAWANA!Y9</f>
        <v>32</v>
      </c>
      <c r="AB9">
        <f>BAWANA!AE9+BAWANA!AF9</f>
        <v>25.33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212.67000000000002</v>
      </c>
      <c r="E10">
        <f>BAWANA!AM10</f>
        <v>0</v>
      </c>
      <c r="F10">
        <f t="shared" si="4"/>
        <v>256</v>
      </c>
      <c r="G10">
        <f t="shared" si="5"/>
        <v>212.67000000000002</v>
      </c>
      <c r="H10" s="112"/>
      <c r="I10">
        <f>BRPL_EOD!AI10+BRPL_EOD!AJ10</f>
        <v>84</v>
      </c>
      <c r="J10">
        <f>BYPL_EOD!AI10+BYPL_EOD!AJ10</f>
        <v>45.59</v>
      </c>
      <c r="K10">
        <f>MES_EOD!AI10+MES_EOD!AJ10</f>
        <v>5</v>
      </c>
      <c r="L10">
        <f>NDMC_EOD!AI10+NDMC_EOD!AJ10</f>
        <v>23</v>
      </c>
      <c r="M10">
        <f>TPDDL_EOD!AI10+TPDDL_EOD!AJ10</f>
        <v>55.09</v>
      </c>
      <c r="N10">
        <f t="shared" si="0"/>
        <v>212.68</v>
      </c>
      <c r="O10" s="112">
        <f t="shared" si="1"/>
        <v>-9.9999999999909051E-3</v>
      </c>
      <c r="P10">
        <v>83.996050404363373</v>
      </c>
      <c r="Q10">
        <v>45.587856403987217</v>
      </c>
      <c r="R10">
        <v>4.9997649050216291</v>
      </c>
      <c r="S10">
        <v>22.998918563099494</v>
      </c>
      <c r="T10">
        <v>55.08740972352831</v>
      </c>
      <c r="U10" s="114">
        <f t="shared" si="2"/>
        <v>212.67000000000004</v>
      </c>
      <c r="V10" s="112">
        <f t="shared" si="3"/>
        <v>0</v>
      </c>
      <c r="Y10">
        <f>BAWANA!AW10+BAWANA!AX10</f>
        <v>32</v>
      </c>
      <c r="Z10">
        <f>BAWANA!BD10+BAWANA!BE10</f>
        <v>25.33</v>
      </c>
      <c r="AA10">
        <f>BAWANA!X10+BAWANA!Y10</f>
        <v>32</v>
      </c>
      <c r="AB10">
        <f>BAWANA!AE10+BAWANA!AF10</f>
        <v>25.33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212.67000000000002</v>
      </c>
      <c r="E11">
        <f>BAWANA!AM11</f>
        <v>0</v>
      </c>
      <c r="F11">
        <f t="shared" si="4"/>
        <v>256</v>
      </c>
      <c r="G11">
        <f t="shared" si="5"/>
        <v>212.67000000000002</v>
      </c>
      <c r="H11" s="112"/>
      <c r="I11">
        <f>BRPL_EOD!AI11+BRPL_EOD!AJ11</f>
        <v>84</v>
      </c>
      <c r="J11">
        <f>BYPL_EOD!AI11+BYPL_EOD!AJ11</f>
        <v>45.59</v>
      </c>
      <c r="K11">
        <f>MES_EOD!AI11+MES_EOD!AJ11</f>
        <v>5</v>
      </c>
      <c r="L11">
        <f>NDMC_EOD!AI11+NDMC_EOD!AJ11</f>
        <v>23</v>
      </c>
      <c r="M11">
        <f>TPDDL_EOD!AI11+TPDDL_EOD!AJ11</f>
        <v>55.09</v>
      </c>
      <c r="N11">
        <f t="shared" si="0"/>
        <v>212.68</v>
      </c>
      <c r="O11" s="112">
        <f t="shared" si="1"/>
        <v>-9.9999999999909051E-3</v>
      </c>
      <c r="P11">
        <v>83.996050404363373</v>
      </c>
      <c r="Q11">
        <v>45.587856403987217</v>
      </c>
      <c r="R11">
        <v>4.9997649050216291</v>
      </c>
      <c r="S11">
        <v>22.998918563099494</v>
      </c>
      <c r="T11">
        <v>55.08740972352831</v>
      </c>
      <c r="U11" s="114">
        <f t="shared" si="2"/>
        <v>212.67000000000004</v>
      </c>
      <c r="V11" s="112">
        <f t="shared" si="3"/>
        <v>0</v>
      </c>
      <c r="Y11">
        <f>BAWANA!AW11+BAWANA!AX11</f>
        <v>32</v>
      </c>
      <c r="Z11">
        <f>BAWANA!BD11+BAWANA!BE11</f>
        <v>25.33</v>
      </c>
      <c r="AA11">
        <f>BAWANA!X11+BAWANA!Y11</f>
        <v>32</v>
      </c>
      <c r="AB11">
        <f>BAWANA!AE11+BAWANA!AF11</f>
        <v>25.33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212.67000000000002</v>
      </c>
      <c r="E12">
        <f>BAWANA!AM12</f>
        <v>0</v>
      </c>
      <c r="F12">
        <f t="shared" si="4"/>
        <v>256</v>
      </c>
      <c r="G12">
        <f t="shared" si="5"/>
        <v>212.67000000000002</v>
      </c>
      <c r="H12" s="112"/>
      <c r="I12">
        <f>BRPL_EOD!AI12+BRPL_EOD!AJ12</f>
        <v>84</v>
      </c>
      <c r="J12">
        <f>BYPL_EOD!AI12+BYPL_EOD!AJ12</f>
        <v>45.59</v>
      </c>
      <c r="K12">
        <f>MES_EOD!AI12+MES_EOD!AJ12</f>
        <v>5</v>
      </c>
      <c r="L12">
        <f>NDMC_EOD!AI12+NDMC_EOD!AJ12</f>
        <v>23</v>
      </c>
      <c r="M12">
        <f>TPDDL_EOD!AI12+TPDDL_EOD!AJ12</f>
        <v>55.09</v>
      </c>
      <c r="N12">
        <f t="shared" si="0"/>
        <v>212.68</v>
      </c>
      <c r="O12" s="112">
        <f t="shared" si="1"/>
        <v>-9.9999999999909051E-3</v>
      </c>
      <c r="P12">
        <v>83.996050404363373</v>
      </c>
      <c r="Q12">
        <v>45.587856403987217</v>
      </c>
      <c r="R12">
        <v>4.9997649050216291</v>
      </c>
      <c r="S12">
        <v>22.998918563099494</v>
      </c>
      <c r="T12">
        <v>55.08740972352831</v>
      </c>
      <c r="U12" s="114">
        <f t="shared" si="2"/>
        <v>212.67000000000004</v>
      </c>
      <c r="V12" s="112">
        <f t="shared" si="3"/>
        <v>0</v>
      </c>
      <c r="Y12">
        <f>BAWANA!AW12+BAWANA!AX12</f>
        <v>32</v>
      </c>
      <c r="Z12">
        <f>BAWANA!BD12+BAWANA!BE12</f>
        <v>25.33</v>
      </c>
      <c r="AA12">
        <f>BAWANA!X12+BAWANA!Y12</f>
        <v>32</v>
      </c>
      <c r="AB12">
        <f>BAWANA!AE12+BAWANA!AF12</f>
        <v>25.33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212.67000000000002</v>
      </c>
      <c r="E21">
        <f>BAWANA!AM21</f>
        <v>0</v>
      </c>
      <c r="F21">
        <f t="shared" si="4"/>
        <v>256</v>
      </c>
      <c r="G21">
        <f t="shared" si="5"/>
        <v>212.67000000000002</v>
      </c>
      <c r="H21" s="112"/>
      <c r="I21">
        <f>BRPL_EOD!AI21+BRPL_EOD!AJ21</f>
        <v>84</v>
      </c>
      <c r="J21">
        <f>BYPL_EOD!AI21+BYPL_EOD!AJ21</f>
        <v>45.59</v>
      </c>
      <c r="K21">
        <f>MES_EOD!AI21+MES_EOD!AJ21</f>
        <v>5</v>
      </c>
      <c r="L21">
        <f>NDMC_EOD!AI21+NDMC_EOD!AJ21</f>
        <v>23</v>
      </c>
      <c r="M21">
        <f>TPDDL_EOD!AI21+TPDDL_EOD!AJ21</f>
        <v>55.09</v>
      </c>
      <c r="N21">
        <f t="shared" si="0"/>
        <v>212.68</v>
      </c>
      <c r="O21" s="112">
        <f t="shared" si="1"/>
        <v>-9.9999999999909051E-3</v>
      </c>
      <c r="P21">
        <v>83.996050404363373</v>
      </c>
      <c r="Q21">
        <v>45.587856403987217</v>
      </c>
      <c r="R21">
        <v>4.9997649050216291</v>
      </c>
      <c r="S21">
        <v>22.998918563099494</v>
      </c>
      <c r="T21">
        <v>55.08740972352831</v>
      </c>
      <c r="U21" s="114">
        <f t="shared" si="2"/>
        <v>212.67000000000004</v>
      </c>
      <c r="V21" s="112">
        <f t="shared" si="3"/>
        <v>0</v>
      </c>
      <c r="Y21">
        <f>BAWANA!AW21+BAWANA!AX21</f>
        <v>32</v>
      </c>
      <c r="Z21">
        <f>BAWANA!BD21+BAWANA!BE21</f>
        <v>25.33</v>
      </c>
      <c r="AA21">
        <f>BAWANA!X21+BAWANA!Y21</f>
        <v>32</v>
      </c>
      <c r="AB21">
        <f>BAWANA!AE21+BAWANA!AF21</f>
        <v>25.33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212.67000000000002</v>
      </c>
      <c r="E22">
        <f>BAWANA!AM22</f>
        <v>0</v>
      </c>
      <c r="F22">
        <f t="shared" si="4"/>
        <v>256</v>
      </c>
      <c r="G22">
        <f t="shared" si="5"/>
        <v>212.67000000000002</v>
      </c>
      <c r="H22" s="112"/>
      <c r="I22">
        <f>BRPL_EOD!AI22+BRPL_EOD!AJ22</f>
        <v>84</v>
      </c>
      <c r="J22">
        <f>BYPL_EOD!AI22+BYPL_EOD!AJ22</f>
        <v>45.59</v>
      </c>
      <c r="K22">
        <f>MES_EOD!AI22+MES_EOD!AJ22</f>
        <v>5</v>
      </c>
      <c r="L22">
        <f>NDMC_EOD!AI22+NDMC_EOD!AJ22</f>
        <v>23</v>
      </c>
      <c r="M22">
        <f>TPDDL_EOD!AI22+TPDDL_EOD!AJ22</f>
        <v>55.09</v>
      </c>
      <c r="N22">
        <f t="shared" si="0"/>
        <v>212.68</v>
      </c>
      <c r="O22" s="112">
        <f t="shared" si="1"/>
        <v>-9.9999999999909051E-3</v>
      </c>
      <c r="P22">
        <v>83.996050404363373</v>
      </c>
      <c r="Q22">
        <v>45.587856403987217</v>
      </c>
      <c r="R22">
        <v>4.9997649050216291</v>
      </c>
      <c r="S22">
        <v>22.998918563099494</v>
      </c>
      <c r="T22">
        <v>55.08740972352831</v>
      </c>
      <c r="U22" s="114">
        <f t="shared" si="2"/>
        <v>212.67000000000004</v>
      </c>
      <c r="V22" s="112">
        <f t="shared" si="3"/>
        <v>0</v>
      </c>
      <c r="Y22">
        <f>BAWANA!AW22+BAWANA!AX22</f>
        <v>32</v>
      </c>
      <c r="Z22">
        <f>BAWANA!BD22+BAWANA!BE22</f>
        <v>25.33</v>
      </c>
      <c r="AA22">
        <f>BAWANA!X22+BAWANA!Y22</f>
        <v>32</v>
      </c>
      <c r="AB22">
        <f>BAWANA!AE22+BAWANA!AF22</f>
        <v>25.33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212.67000000000002</v>
      </c>
      <c r="E23">
        <f>BAWANA!AM23</f>
        <v>0</v>
      </c>
      <c r="F23">
        <f t="shared" si="4"/>
        <v>256</v>
      </c>
      <c r="G23">
        <f t="shared" si="5"/>
        <v>212.67000000000002</v>
      </c>
      <c r="H23" s="112"/>
      <c r="I23">
        <f>BRPL_EOD!AI23+BRPL_EOD!AJ23</f>
        <v>84</v>
      </c>
      <c r="J23">
        <f>BYPL_EOD!AI23+BYPL_EOD!AJ23</f>
        <v>45.59</v>
      </c>
      <c r="K23">
        <f>MES_EOD!AI23+MES_EOD!AJ23</f>
        <v>5</v>
      </c>
      <c r="L23">
        <f>NDMC_EOD!AI23+NDMC_EOD!AJ23</f>
        <v>23</v>
      </c>
      <c r="M23">
        <f>TPDDL_EOD!AI23+TPDDL_EOD!AJ23</f>
        <v>55.09</v>
      </c>
      <c r="N23">
        <f t="shared" si="0"/>
        <v>212.68</v>
      </c>
      <c r="O23" s="112">
        <f t="shared" si="1"/>
        <v>-9.9999999999909051E-3</v>
      </c>
      <c r="P23">
        <v>83.996050404363373</v>
      </c>
      <c r="Q23">
        <v>45.587856403987217</v>
      </c>
      <c r="R23">
        <v>4.9997649050216291</v>
      </c>
      <c r="S23">
        <v>22.998918563099494</v>
      </c>
      <c r="T23">
        <v>55.08740972352831</v>
      </c>
      <c r="U23" s="114">
        <f t="shared" si="2"/>
        <v>212.67000000000004</v>
      </c>
      <c r="V23" s="112">
        <f t="shared" si="3"/>
        <v>0</v>
      </c>
      <c r="Y23">
        <f>BAWANA!AW23+BAWANA!AX23</f>
        <v>32</v>
      </c>
      <c r="Z23">
        <f>BAWANA!BD23+BAWANA!BE23</f>
        <v>25.33</v>
      </c>
      <c r="AA23">
        <f>BAWANA!X23+BAWANA!Y23</f>
        <v>32</v>
      </c>
      <c r="AB23">
        <f>BAWANA!AE23+BAWANA!AF23</f>
        <v>25.33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212.67000000000002</v>
      </c>
      <c r="E24">
        <f>BAWANA!AM24</f>
        <v>0</v>
      </c>
      <c r="F24">
        <f t="shared" si="4"/>
        <v>256</v>
      </c>
      <c r="G24">
        <f t="shared" si="5"/>
        <v>212.67000000000002</v>
      </c>
      <c r="H24" s="112"/>
      <c r="I24">
        <f>BRPL_EOD!AI24+BRPL_EOD!AJ24</f>
        <v>84</v>
      </c>
      <c r="J24">
        <f>BYPL_EOD!AI24+BYPL_EOD!AJ24</f>
        <v>45.59</v>
      </c>
      <c r="K24">
        <f>MES_EOD!AI24+MES_EOD!AJ24</f>
        <v>5</v>
      </c>
      <c r="L24">
        <f>NDMC_EOD!AI24+NDMC_EOD!AJ24</f>
        <v>23</v>
      </c>
      <c r="M24">
        <f>TPDDL_EOD!AI24+TPDDL_EOD!AJ24</f>
        <v>55.09</v>
      </c>
      <c r="N24">
        <f t="shared" si="0"/>
        <v>212.68</v>
      </c>
      <c r="O24" s="112">
        <f t="shared" si="1"/>
        <v>-9.9999999999909051E-3</v>
      </c>
      <c r="P24">
        <v>83.996050404363373</v>
      </c>
      <c r="Q24">
        <v>45.587856403987217</v>
      </c>
      <c r="R24">
        <v>4.9997649050216291</v>
      </c>
      <c r="S24">
        <v>22.998918563099494</v>
      </c>
      <c r="T24">
        <v>55.08740972352831</v>
      </c>
      <c r="U24" s="114">
        <f t="shared" si="2"/>
        <v>212.67000000000004</v>
      </c>
      <c r="V24" s="112">
        <f t="shared" si="3"/>
        <v>0</v>
      </c>
      <c r="Y24">
        <f>BAWANA!AW24+BAWANA!AX24</f>
        <v>32</v>
      </c>
      <c r="Z24">
        <f>BAWANA!BD24+BAWANA!BE24</f>
        <v>25.33</v>
      </c>
      <c r="AA24">
        <f>BAWANA!X24+BAWANA!Y24</f>
        <v>32</v>
      </c>
      <c r="AB24">
        <f>BAWANA!AE24+BAWANA!AF24</f>
        <v>25.33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212.67000000000002</v>
      </c>
      <c r="E25">
        <f>BAWANA!AM25</f>
        <v>0</v>
      </c>
      <c r="F25">
        <f t="shared" si="4"/>
        <v>256</v>
      </c>
      <c r="G25">
        <f t="shared" si="5"/>
        <v>212.67000000000002</v>
      </c>
      <c r="H25" s="112"/>
      <c r="I25">
        <f>BRPL_EOD!AI25+BRPL_EOD!AJ25</f>
        <v>84</v>
      </c>
      <c r="J25">
        <f>BYPL_EOD!AI25+BYPL_EOD!AJ25</f>
        <v>45.59</v>
      </c>
      <c r="K25">
        <f>MES_EOD!AI25+MES_EOD!AJ25</f>
        <v>5</v>
      </c>
      <c r="L25">
        <f>NDMC_EOD!AI25+NDMC_EOD!AJ25</f>
        <v>23</v>
      </c>
      <c r="M25">
        <f>TPDDL_EOD!AI25+TPDDL_EOD!AJ25</f>
        <v>55.09</v>
      </c>
      <c r="N25">
        <f t="shared" si="0"/>
        <v>212.68</v>
      </c>
      <c r="O25" s="112">
        <f t="shared" si="1"/>
        <v>-9.9999999999909051E-3</v>
      </c>
      <c r="P25">
        <v>83.996050404363373</v>
      </c>
      <c r="Q25">
        <v>45.587856403987217</v>
      </c>
      <c r="R25">
        <v>4.9997649050216291</v>
      </c>
      <c r="S25">
        <v>22.998918563099494</v>
      </c>
      <c r="T25">
        <v>55.08740972352831</v>
      </c>
      <c r="U25" s="114">
        <f t="shared" si="2"/>
        <v>212.67000000000004</v>
      </c>
      <c r="V25" s="112">
        <f t="shared" si="3"/>
        <v>0</v>
      </c>
      <c r="Y25">
        <f>BAWANA!AW25+BAWANA!AX25</f>
        <v>32</v>
      </c>
      <c r="Z25">
        <f>BAWANA!BD25+BAWANA!BE25</f>
        <v>25.33</v>
      </c>
      <c r="AA25">
        <f>BAWANA!X25+BAWANA!Y25</f>
        <v>32</v>
      </c>
      <c r="AB25">
        <f>BAWANA!AE25+BAWANA!AF25</f>
        <v>25.33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212.67000000000002</v>
      </c>
      <c r="E26">
        <f>BAWANA!AM26</f>
        <v>0</v>
      </c>
      <c r="F26">
        <f t="shared" si="4"/>
        <v>256</v>
      </c>
      <c r="G26">
        <f t="shared" si="5"/>
        <v>212.67000000000002</v>
      </c>
      <c r="H26" s="112"/>
      <c r="I26">
        <f>BRPL_EOD!AI26+BRPL_EOD!AJ26</f>
        <v>84</v>
      </c>
      <c r="J26">
        <f>BYPL_EOD!AI26+BYPL_EOD!AJ26</f>
        <v>45.59</v>
      </c>
      <c r="K26">
        <f>MES_EOD!AI26+MES_EOD!AJ26</f>
        <v>5</v>
      </c>
      <c r="L26">
        <f>NDMC_EOD!AI26+NDMC_EOD!AJ26</f>
        <v>23</v>
      </c>
      <c r="M26">
        <f>TPDDL_EOD!AI26+TPDDL_EOD!AJ26</f>
        <v>55.09</v>
      </c>
      <c r="N26">
        <f t="shared" si="0"/>
        <v>212.68</v>
      </c>
      <c r="O26" s="112">
        <f t="shared" si="1"/>
        <v>-9.9999999999909051E-3</v>
      </c>
      <c r="P26">
        <v>83.996050404363373</v>
      </c>
      <c r="Q26">
        <v>45.587856403987217</v>
      </c>
      <c r="R26">
        <v>4.9997649050216291</v>
      </c>
      <c r="S26">
        <v>22.998918563099494</v>
      </c>
      <c r="T26">
        <v>55.08740972352831</v>
      </c>
      <c r="U26" s="114">
        <f t="shared" si="2"/>
        <v>212.67000000000004</v>
      </c>
      <c r="V26" s="112">
        <f t="shared" si="3"/>
        <v>0</v>
      </c>
      <c r="Y26">
        <f>BAWANA!AW26+BAWANA!AX26</f>
        <v>32</v>
      </c>
      <c r="Z26">
        <f>BAWANA!BD26+BAWANA!BE26</f>
        <v>25.33</v>
      </c>
      <c r="AA26">
        <f>BAWANA!X26+BAWANA!Y26</f>
        <v>32</v>
      </c>
      <c r="AB26">
        <f>BAWANA!AE26+BAWANA!AF26</f>
        <v>25.33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207</v>
      </c>
      <c r="E27">
        <f>BAWANA!AM27</f>
        <v>0</v>
      </c>
      <c r="F27">
        <f t="shared" si="4"/>
        <v>256</v>
      </c>
      <c r="G27">
        <f t="shared" si="5"/>
        <v>207</v>
      </c>
      <c r="H27" s="112"/>
      <c r="I27">
        <f>BRPL_EOD!AI27+BRPL_EOD!AJ27</f>
        <v>84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207</v>
      </c>
      <c r="O27" s="112">
        <f t="shared" si="1"/>
        <v>0</v>
      </c>
      <c r="P27">
        <v>84</v>
      </c>
      <c r="Q27">
        <v>45</v>
      </c>
      <c r="R27">
        <v>5</v>
      </c>
      <c r="S27">
        <v>23</v>
      </c>
      <c r="T27">
        <v>50</v>
      </c>
      <c r="U27" s="114">
        <f t="shared" si="2"/>
        <v>207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207</v>
      </c>
      <c r="E28">
        <f>BAWANA!AM28</f>
        <v>0</v>
      </c>
      <c r="F28">
        <f t="shared" si="4"/>
        <v>256</v>
      </c>
      <c r="G28">
        <f t="shared" si="5"/>
        <v>207</v>
      </c>
      <c r="H28" s="112"/>
      <c r="I28">
        <f>BRPL_EOD!AI28+BRPL_EOD!AJ28</f>
        <v>84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207</v>
      </c>
      <c r="O28" s="112">
        <f t="shared" si="1"/>
        <v>0</v>
      </c>
      <c r="P28">
        <v>84</v>
      </c>
      <c r="Q28">
        <v>45</v>
      </c>
      <c r="R28">
        <v>5</v>
      </c>
      <c r="S28">
        <v>23</v>
      </c>
      <c r="T28">
        <v>50</v>
      </c>
      <c r="U28" s="114">
        <f t="shared" si="2"/>
        <v>207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226.61</v>
      </c>
      <c r="E29">
        <f>BAWANA!AM29</f>
        <v>0</v>
      </c>
      <c r="F29">
        <f t="shared" si="4"/>
        <v>256</v>
      </c>
      <c r="G29">
        <f t="shared" si="5"/>
        <v>226.61</v>
      </c>
      <c r="H29" s="112"/>
      <c r="I29">
        <f>BRPL_EOD!AI29+BRPL_EOD!AJ29</f>
        <v>84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226.61</v>
      </c>
      <c r="O29" s="112">
        <f t="shared" si="1"/>
        <v>0</v>
      </c>
      <c r="P29">
        <v>84</v>
      </c>
      <c r="Q29">
        <v>45</v>
      </c>
      <c r="R29">
        <v>5</v>
      </c>
      <c r="S29">
        <v>23</v>
      </c>
      <c r="T29">
        <v>69.61</v>
      </c>
      <c r="U29" s="114">
        <f t="shared" si="2"/>
        <v>226.61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226.61</v>
      </c>
      <c r="E30">
        <f>BAWANA!AM30</f>
        <v>0</v>
      </c>
      <c r="F30">
        <f t="shared" si="4"/>
        <v>256</v>
      </c>
      <c r="G30">
        <f t="shared" si="5"/>
        <v>226.61</v>
      </c>
      <c r="H30" s="112"/>
      <c r="I30">
        <f>BRPL_EOD!AI30+BRPL_EOD!AJ30</f>
        <v>84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226.61</v>
      </c>
      <c r="O30" s="112">
        <f t="shared" si="1"/>
        <v>0</v>
      </c>
      <c r="P30">
        <v>84</v>
      </c>
      <c r="Q30">
        <v>45</v>
      </c>
      <c r="R30">
        <v>5</v>
      </c>
      <c r="S30">
        <v>23</v>
      </c>
      <c r="T30">
        <v>69.61</v>
      </c>
      <c r="U30" s="114">
        <f t="shared" si="2"/>
        <v>226.61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226.61</v>
      </c>
      <c r="E31">
        <f>BAWANA!AM31</f>
        <v>0</v>
      </c>
      <c r="F31">
        <f t="shared" si="4"/>
        <v>256</v>
      </c>
      <c r="G31">
        <f t="shared" si="5"/>
        <v>226.61</v>
      </c>
      <c r="H31" s="112"/>
      <c r="I31">
        <f>BRPL_EOD!AI31+BRPL_EOD!AJ31</f>
        <v>84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226.61</v>
      </c>
      <c r="O31" s="112">
        <f t="shared" si="1"/>
        <v>0</v>
      </c>
      <c r="P31">
        <v>84</v>
      </c>
      <c r="Q31">
        <v>45</v>
      </c>
      <c r="R31">
        <v>5</v>
      </c>
      <c r="S31">
        <v>23</v>
      </c>
      <c r="T31">
        <v>69.61</v>
      </c>
      <c r="U31" s="114">
        <f t="shared" si="2"/>
        <v>226.61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226.61</v>
      </c>
      <c r="E32">
        <f>BAWANA!AM32</f>
        <v>0</v>
      </c>
      <c r="F32">
        <f t="shared" si="4"/>
        <v>256</v>
      </c>
      <c r="G32">
        <f t="shared" si="5"/>
        <v>226.61</v>
      </c>
      <c r="H32" s="112"/>
      <c r="I32">
        <f>BRPL_EOD!AI32+BRPL_EOD!AJ32</f>
        <v>84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226.61</v>
      </c>
      <c r="O32" s="112">
        <f t="shared" si="1"/>
        <v>0</v>
      </c>
      <c r="P32">
        <v>84</v>
      </c>
      <c r="Q32">
        <v>45</v>
      </c>
      <c r="R32">
        <v>5</v>
      </c>
      <c r="S32">
        <v>23</v>
      </c>
      <c r="T32">
        <v>69.61</v>
      </c>
      <c r="U32" s="114">
        <f t="shared" si="2"/>
        <v>226.61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242.22000000000003</v>
      </c>
      <c r="E33">
        <f>BAWANA!AM33</f>
        <v>0</v>
      </c>
      <c r="F33">
        <f t="shared" si="4"/>
        <v>256</v>
      </c>
      <c r="G33">
        <f t="shared" si="5"/>
        <v>242.22000000000003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242.22000000000003</v>
      </c>
      <c r="O33" s="112">
        <f t="shared" si="1"/>
        <v>0</v>
      </c>
      <c r="P33">
        <v>99.61</v>
      </c>
      <c r="Q33">
        <v>45</v>
      </c>
      <c r="R33">
        <v>5</v>
      </c>
      <c r="S33">
        <v>23</v>
      </c>
      <c r="T33">
        <v>69.61</v>
      </c>
      <c r="U33" s="114">
        <f t="shared" si="2"/>
        <v>242.22000000000003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242.22000000000003</v>
      </c>
      <c r="E34">
        <f>BAWANA!AM34</f>
        <v>0</v>
      </c>
      <c r="F34">
        <f t="shared" si="4"/>
        <v>256</v>
      </c>
      <c r="G34">
        <f t="shared" si="5"/>
        <v>242.22000000000003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242.22000000000003</v>
      </c>
      <c r="O34" s="112">
        <f t="shared" si="1"/>
        <v>0</v>
      </c>
      <c r="P34">
        <v>99.61</v>
      </c>
      <c r="Q34">
        <v>45</v>
      </c>
      <c r="R34">
        <v>5</v>
      </c>
      <c r="S34">
        <v>23</v>
      </c>
      <c r="T34">
        <v>69.61</v>
      </c>
      <c r="U34" s="114">
        <f t="shared" si="2"/>
        <v>242.22000000000003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222.61</v>
      </c>
      <c r="E35">
        <f>BAWANA!AM35</f>
        <v>0</v>
      </c>
      <c r="F35">
        <f t="shared" si="4"/>
        <v>256</v>
      </c>
      <c r="G35">
        <f t="shared" si="5"/>
        <v>222.61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50</v>
      </c>
      <c r="N35">
        <f t="shared" si="0"/>
        <v>222.61</v>
      </c>
      <c r="O35" s="112">
        <f t="shared" si="1"/>
        <v>0</v>
      </c>
      <c r="P35">
        <v>99.61</v>
      </c>
      <c r="Q35">
        <v>45</v>
      </c>
      <c r="R35">
        <v>5</v>
      </c>
      <c r="S35">
        <v>23</v>
      </c>
      <c r="T35">
        <v>50</v>
      </c>
      <c r="U35" s="114">
        <f t="shared" si="2"/>
        <v>222.61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222.61</v>
      </c>
      <c r="E36">
        <f>BAWANA!AM36</f>
        <v>0</v>
      </c>
      <c r="F36">
        <f t="shared" si="4"/>
        <v>256</v>
      </c>
      <c r="G36">
        <f t="shared" si="5"/>
        <v>222.61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23</v>
      </c>
      <c r="M36">
        <f>TPDDL_EOD!AI36+TPDDL_EOD!AJ36</f>
        <v>50</v>
      </c>
      <c r="N36">
        <f t="shared" si="0"/>
        <v>222.61</v>
      </c>
      <c r="O36" s="112">
        <f t="shared" si="1"/>
        <v>0</v>
      </c>
      <c r="P36">
        <v>99.61</v>
      </c>
      <c r="Q36">
        <v>45</v>
      </c>
      <c r="R36">
        <v>5</v>
      </c>
      <c r="S36">
        <v>23</v>
      </c>
      <c r="T36">
        <v>50</v>
      </c>
      <c r="U36" s="114">
        <f t="shared" si="2"/>
        <v>222.61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222.61</v>
      </c>
      <c r="E37">
        <f>BAWANA!AM37</f>
        <v>0</v>
      </c>
      <c r="F37">
        <f t="shared" si="4"/>
        <v>256</v>
      </c>
      <c r="G37">
        <f t="shared" si="5"/>
        <v>222.61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50</v>
      </c>
      <c r="N37">
        <f t="shared" si="0"/>
        <v>222.61</v>
      </c>
      <c r="O37" s="112">
        <f t="shared" si="1"/>
        <v>0</v>
      </c>
      <c r="P37">
        <v>99.61</v>
      </c>
      <c r="Q37">
        <v>45</v>
      </c>
      <c r="R37">
        <v>5</v>
      </c>
      <c r="S37">
        <v>23</v>
      </c>
      <c r="T37">
        <v>50</v>
      </c>
      <c r="U37" s="114">
        <f t="shared" si="2"/>
        <v>222.61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222.61</v>
      </c>
      <c r="E38">
        <f>BAWANA!AM38</f>
        <v>0</v>
      </c>
      <c r="F38">
        <f t="shared" si="4"/>
        <v>256</v>
      </c>
      <c r="G38">
        <f t="shared" si="5"/>
        <v>222.61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50</v>
      </c>
      <c r="N38">
        <f t="shared" si="0"/>
        <v>222.61</v>
      </c>
      <c r="O38" s="112">
        <f t="shared" si="1"/>
        <v>0</v>
      </c>
      <c r="P38">
        <v>99.61</v>
      </c>
      <c r="Q38">
        <v>45</v>
      </c>
      <c r="R38">
        <v>5</v>
      </c>
      <c r="S38">
        <v>23</v>
      </c>
      <c r="T38">
        <v>50</v>
      </c>
      <c r="U38" s="114">
        <f t="shared" si="2"/>
        <v>222.61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207</v>
      </c>
      <c r="E39">
        <f>BAWANA!AM39</f>
        <v>0</v>
      </c>
      <c r="F39">
        <f t="shared" si="4"/>
        <v>256</v>
      </c>
      <c r="G39">
        <f t="shared" si="5"/>
        <v>207</v>
      </c>
      <c r="H39" s="112"/>
      <c r="I39">
        <f>BRPL_EOD!AI39+BRPL_EOD!AJ39</f>
        <v>84</v>
      </c>
      <c r="J39">
        <f>BYPL_EOD!AI39+BYPL_EOD!AJ39</f>
        <v>45</v>
      </c>
      <c r="K39">
        <f>MES_EOD!AI39+MES_EOD!AJ39</f>
        <v>5</v>
      </c>
      <c r="L39">
        <f>NDMC_EOD!AI39+NDMC_EOD!AJ39</f>
        <v>23</v>
      </c>
      <c r="M39">
        <f>TPDDL_EOD!AI39+TPDDL_EOD!AJ39</f>
        <v>50</v>
      </c>
      <c r="N39">
        <f t="shared" si="0"/>
        <v>207</v>
      </c>
      <c r="O39" s="112">
        <f t="shared" si="1"/>
        <v>0</v>
      </c>
      <c r="P39">
        <v>84</v>
      </c>
      <c r="Q39">
        <v>45</v>
      </c>
      <c r="R39">
        <v>5</v>
      </c>
      <c r="S39">
        <v>23</v>
      </c>
      <c r="T39">
        <v>50</v>
      </c>
      <c r="U39" s="114">
        <f t="shared" si="2"/>
        <v>207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207</v>
      </c>
      <c r="E40">
        <f>BAWANA!AM40</f>
        <v>0</v>
      </c>
      <c r="F40">
        <f t="shared" si="4"/>
        <v>256</v>
      </c>
      <c r="G40">
        <f t="shared" si="5"/>
        <v>207</v>
      </c>
      <c r="H40" s="112"/>
      <c r="I40">
        <f>BRPL_EOD!AI40+BRPL_EOD!AJ40</f>
        <v>84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50</v>
      </c>
      <c r="N40">
        <f t="shared" si="0"/>
        <v>207</v>
      </c>
      <c r="O40" s="112">
        <f t="shared" si="1"/>
        <v>0</v>
      </c>
      <c r="P40">
        <v>84</v>
      </c>
      <c r="Q40">
        <v>45</v>
      </c>
      <c r="R40">
        <v>5</v>
      </c>
      <c r="S40">
        <v>23</v>
      </c>
      <c r="T40">
        <v>50</v>
      </c>
      <c r="U40" s="114">
        <f t="shared" si="2"/>
        <v>207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207</v>
      </c>
      <c r="E41">
        <f>BAWANA!AM41</f>
        <v>0</v>
      </c>
      <c r="F41">
        <f t="shared" si="4"/>
        <v>256</v>
      </c>
      <c r="G41">
        <f t="shared" si="5"/>
        <v>207</v>
      </c>
      <c r="H41" s="112"/>
      <c r="I41">
        <f>BRPL_EOD!AI41+BRPL_EOD!AJ41</f>
        <v>84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50</v>
      </c>
      <c r="N41">
        <f t="shared" si="0"/>
        <v>207</v>
      </c>
      <c r="O41" s="112">
        <f t="shared" si="1"/>
        <v>0</v>
      </c>
      <c r="P41">
        <v>84</v>
      </c>
      <c r="Q41">
        <v>45</v>
      </c>
      <c r="R41">
        <v>5</v>
      </c>
      <c r="S41">
        <v>23</v>
      </c>
      <c r="T41">
        <v>50</v>
      </c>
      <c r="U41" s="114">
        <f t="shared" si="2"/>
        <v>207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207</v>
      </c>
      <c r="E42">
        <f>BAWANA!AM42</f>
        <v>0</v>
      </c>
      <c r="F42">
        <f t="shared" si="4"/>
        <v>256</v>
      </c>
      <c r="G42">
        <f t="shared" si="5"/>
        <v>207</v>
      </c>
      <c r="H42" s="112"/>
      <c r="I42">
        <f>BRPL_EOD!AI42+BRPL_EOD!AJ42</f>
        <v>84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50</v>
      </c>
      <c r="N42">
        <f t="shared" si="0"/>
        <v>207</v>
      </c>
      <c r="O42" s="112">
        <f t="shared" si="1"/>
        <v>0</v>
      </c>
      <c r="P42">
        <v>84</v>
      </c>
      <c r="Q42">
        <v>45</v>
      </c>
      <c r="R42">
        <v>5</v>
      </c>
      <c r="S42">
        <v>23</v>
      </c>
      <c r="T42">
        <v>50</v>
      </c>
      <c r="U42" s="114">
        <f t="shared" si="2"/>
        <v>207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207</v>
      </c>
      <c r="E43">
        <f>BAWANA!AM43</f>
        <v>0</v>
      </c>
      <c r="F43">
        <f t="shared" si="4"/>
        <v>256</v>
      </c>
      <c r="G43">
        <f t="shared" si="5"/>
        <v>207</v>
      </c>
      <c r="H43" s="112"/>
      <c r="I43">
        <f>BRPL_EOD!AI43+BRPL_EOD!AJ43</f>
        <v>84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50</v>
      </c>
      <c r="N43">
        <f t="shared" si="0"/>
        <v>207</v>
      </c>
      <c r="O43" s="112">
        <f t="shared" si="1"/>
        <v>0</v>
      </c>
      <c r="P43">
        <v>84</v>
      </c>
      <c r="Q43">
        <v>45</v>
      </c>
      <c r="R43">
        <v>5</v>
      </c>
      <c r="S43">
        <v>23</v>
      </c>
      <c r="T43">
        <v>50</v>
      </c>
      <c r="U43" s="114">
        <f t="shared" si="2"/>
        <v>207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207</v>
      </c>
      <c r="E44">
        <f>BAWANA!AM44</f>
        <v>0</v>
      </c>
      <c r="F44">
        <f t="shared" si="4"/>
        <v>256</v>
      </c>
      <c r="G44">
        <f t="shared" si="5"/>
        <v>207</v>
      </c>
      <c r="H44" s="112"/>
      <c r="I44">
        <f>BRPL_EOD!AI44+BRPL_EOD!AJ44</f>
        <v>84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50</v>
      </c>
      <c r="N44">
        <f t="shared" si="0"/>
        <v>207</v>
      </c>
      <c r="O44" s="112">
        <f t="shared" si="1"/>
        <v>0</v>
      </c>
      <c r="P44">
        <v>84</v>
      </c>
      <c r="Q44">
        <v>45</v>
      </c>
      <c r="R44">
        <v>5</v>
      </c>
      <c r="S44">
        <v>23</v>
      </c>
      <c r="T44">
        <v>50</v>
      </c>
      <c r="U44" s="114">
        <f t="shared" si="2"/>
        <v>207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207</v>
      </c>
      <c r="E45">
        <f>BAWANA!AM45</f>
        <v>0</v>
      </c>
      <c r="F45">
        <f t="shared" si="4"/>
        <v>256</v>
      </c>
      <c r="G45">
        <f t="shared" si="5"/>
        <v>207</v>
      </c>
      <c r="H45" s="112"/>
      <c r="I45">
        <f>BRPL_EOD!AI45+BRPL_EOD!AJ45</f>
        <v>84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50</v>
      </c>
      <c r="N45">
        <f t="shared" si="0"/>
        <v>207</v>
      </c>
      <c r="O45" s="112">
        <f t="shared" si="1"/>
        <v>0</v>
      </c>
      <c r="P45">
        <v>84</v>
      </c>
      <c r="Q45">
        <v>45</v>
      </c>
      <c r="R45">
        <v>5</v>
      </c>
      <c r="S45">
        <v>23</v>
      </c>
      <c r="T45">
        <v>50</v>
      </c>
      <c r="U45" s="114">
        <f t="shared" si="2"/>
        <v>207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207</v>
      </c>
      <c r="E46">
        <f>BAWANA!AM46</f>
        <v>0</v>
      </c>
      <c r="F46">
        <f t="shared" si="4"/>
        <v>256</v>
      </c>
      <c r="G46">
        <f t="shared" si="5"/>
        <v>207</v>
      </c>
      <c r="H46" s="112"/>
      <c r="I46">
        <f>BRPL_EOD!AI46+BRPL_EOD!AJ46</f>
        <v>84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50</v>
      </c>
      <c r="N46">
        <f t="shared" si="0"/>
        <v>207</v>
      </c>
      <c r="O46" s="112">
        <f t="shared" si="1"/>
        <v>0</v>
      </c>
      <c r="P46">
        <v>84</v>
      </c>
      <c r="Q46">
        <v>45</v>
      </c>
      <c r="R46">
        <v>5</v>
      </c>
      <c r="S46">
        <v>23</v>
      </c>
      <c r="T46">
        <v>50</v>
      </c>
      <c r="U46" s="114">
        <f t="shared" si="2"/>
        <v>207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207</v>
      </c>
      <c r="E47">
        <f>BAWANA!AM47</f>
        <v>0</v>
      </c>
      <c r="F47">
        <f t="shared" si="4"/>
        <v>256</v>
      </c>
      <c r="G47">
        <f t="shared" si="5"/>
        <v>207</v>
      </c>
      <c r="H47" s="112"/>
      <c r="I47">
        <f>BRPL_EOD!AI47+BRPL_EOD!AJ47</f>
        <v>84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50</v>
      </c>
      <c r="N47">
        <f t="shared" si="0"/>
        <v>207</v>
      </c>
      <c r="O47" s="112">
        <f t="shared" si="1"/>
        <v>0</v>
      </c>
      <c r="P47">
        <v>84</v>
      </c>
      <c r="Q47">
        <v>45</v>
      </c>
      <c r="R47">
        <v>5</v>
      </c>
      <c r="S47">
        <v>23</v>
      </c>
      <c r="T47">
        <v>50</v>
      </c>
      <c r="U47" s="114">
        <f t="shared" si="2"/>
        <v>207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207</v>
      </c>
      <c r="E48">
        <f>BAWANA!AM48</f>
        <v>0</v>
      </c>
      <c r="F48">
        <f t="shared" si="4"/>
        <v>256</v>
      </c>
      <c r="G48">
        <f t="shared" si="5"/>
        <v>207</v>
      </c>
      <c r="H48" s="112"/>
      <c r="I48">
        <f>BRPL_EOD!AI48+BRPL_EOD!AJ48</f>
        <v>84</v>
      </c>
      <c r="J48">
        <f>BYPL_EOD!AI48+BYPL_EOD!AJ48</f>
        <v>45</v>
      </c>
      <c r="K48">
        <f>MES_EOD!AI48+MES_EOD!AJ48</f>
        <v>5</v>
      </c>
      <c r="L48">
        <f>NDMC_EOD!AI48+NDMC_EOD!AJ48</f>
        <v>23</v>
      </c>
      <c r="M48">
        <f>TPDDL_EOD!AI48+TPDDL_EOD!AJ48</f>
        <v>50</v>
      </c>
      <c r="N48">
        <f t="shared" si="0"/>
        <v>207</v>
      </c>
      <c r="O48" s="112">
        <f t="shared" si="1"/>
        <v>0</v>
      </c>
      <c r="P48">
        <v>84</v>
      </c>
      <c r="Q48">
        <v>45</v>
      </c>
      <c r="R48">
        <v>5</v>
      </c>
      <c r="S48">
        <v>23</v>
      </c>
      <c r="T48">
        <v>50</v>
      </c>
      <c r="U48" s="114">
        <f t="shared" si="2"/>
        <v>207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207</v>
      </c>
      <c r="E49">
        <f>BAWANA!AM49</f>
        <v>0</v>
      </c>
      <c r="F49">
        <f t="shared" si="4"/>
        <v>256</v>
      </c>
      <c r="G49">
        <f t="shared" si="5"/>
        <v>207</v>
      </c>
      <c r="H49" s="112"/>
      <c r="I49">
        <f>BRPL_EOD!AI49+BRPL_EOD!AJ49</f>
        <v>84</v>
      </c>
      <c r="J49">
        <f>BYPL_EOD!AI49+BYPL_EOD!AJ49</f>
        <v>45</v>
      </c>
      <c r="K49">
        <f>MES_EOD!AI49+MES_EOD!AJ49</f>
        <v>5</v>
      </c>
      <c r="L49">
        <f>NDMC_EOD!AI49+NDMC_EOD!AJ49</f>
        <v>23</v>
      </c>
      <c r="M49">
        <f>TPDDL_EOD!AI49+TPDDL_EOD!AJ49</f>
        <v>50</v>
      </c>
      <c r="N49">
        <f t="shared" si="0"/>
        <v>207</v>
      </c>
      <c r="O49" s="112">
        <f t="shared" si="1"/>
        <v>0</v>
      </c>
      <c r="P49">
        <v>84</v>
      </c>
      <c r="Q49">
        <v>45</v>
      </c>
      <c r="R49">
        <v>5</v>
      </c>
      <c r="S49">
        <v>23</v>
      </c>
      <c r="T49">
        <v>50</v>
      </c>
      <c r="U49" s="114">
        <f t="shared" si="2"/>
        <v>207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207</v>
      </c>
      <c r="E50">
        <f>BAWANA!AM50</f>
        <v>0</v>
      </c>
      <c r="F50">
        <f t="shared" si="4"/>
        <v>256</v>
      </c>
      <c r="G50">
        <f t="shared" si="5"/>
        <v>207</v>
      </c>
      <c r="H50" s="112"/>
      <c r="I50">
        <f>BRPL_EOD!AI50+BRPL_EOD!AJ50</f>
        <v>84</v>
      </c>
      <c r="J50">
        <f>BYPL_EOD!AI50+BYPL_EOD!AJ50</f>
        <v>45</v>
      </c>
      <c r="K50">
        <f>MES_EOD!AI50+MES_EOD!AJ50</f>
        <v>5</v>
      </c>
      <c r="L50">
        <f>NDMC_EOD!AI50+NDMC_EOD!AJ50</f>
        <v>23</v>
      </c>
      <c r="M50">
        <f>TPDDL_EOD!AI50+TPDDL_EOD!AJ50</f>
        <v>50</v>
      </c>
      <c r="N50">
        <f t="shared" si="0"/>
        <v>207</v>
      </c>
      <c r="O50" s="112">
        <f t="shared" si="1"/>
        <v>0</v>
      </c>
      <c r="P50">
        <v>84</v>
      </c>
      <c r="Q50">
        <v>45</v>
      </c>
      <c r="R50">
        <v>5</v>
      </c>
      <c r="S50">
        <v>23</v>
      </c>
      <c r="T50">
        <v>50</v>
      </c>
      <c r="U50" s="114">
        <f t="shared" si="2"/>
        <v>207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207</v>
      </c>
      <c r="E51">
        <f>BAWANA!AM51</f>
        <v>0</v>
      </c>
      <c r="F51">
        <f t="shared" si="4"/>
        <v>256</v>
      </c>
      <c r="G51">
        <f t="shared" si="5"/>
        <v>207</v>
      </c>
      <c r="H51" s="112"/>
      <c r="I51">
        <f>BRPL_EOD!AI51+BRPL_EOD!AJ51</f>
        <v>84</v>
      </c>
      <c r="J51">
        <f>BYPL_EOD!AI51+BYPL_EOD!AJ51</f>
        <v>45</v>
      </c>
      <c r="K51">
        <f>MES_EOD!AI51+MES_EOD!AJ51</f>
        <v>5</v>
      </c>
      <c r="L51">
        <f>NDMC_EOD!AI51+NDMC_EOD!AJ51</f>
        <v>23</v>
      </c>
      <c r="M51">
        <f>TPDDL_EOD!AI51+TPDDL_EOD!AJ51</f>
        <v>50</v>
      </c>
      <c r="N51">
        <f t="shared" si="0"/>
        <v>207</v>
      </c>
      <c r="O51" s="112">
        <f t="shared" si="1"/>
        <v>0</v>
      </c>
      <c r="P51">
        <v>84</v>
      </c>
      <c r="Q51">
        <v>45</v>
      </c>
      <c r="R51">
        <v>5</v>
      </c>
      <c r="S51">
        <v>23</v>
      </c>
      <c r="T51">
        <v>50</v>
      </c>
      <c r="U51" s="114">
        <f t="shared" si="2"/>
        <v>207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207</v>
      </c>
      <c r="E52">
        <f>BAWANA!AM52</f>
        <v>0</v>
      </c>
      <c r="F52">
        <f t="shared" si="4"/>
        <v>256</v>
      </c>
      <c r="G52">
        <f t="shared" si="5"/>
        <v>207</v>
      </c>
      <c r="H52" s="112"/>
      <c r="I52">
        <f>BRPL_EOD!AI52+BRPL_EOD!AJ52</f>
        <v>84</v>
      </c>
      <c r="J52">
        <f>BYPL_EOD!AI52+BYPL_EOD!AJ52</f>
        <v>45</v>
      </c>
      <c r="K52">
        <f>MES_EOD!AI52+MES_EOD!AJ52</f>
        <v>5</v>
      </c>
      <c r="L52">
        <f>NDMC_EOD!AI52+NDMC_EOD!AJ52</f>
        <v>23</v>
      </c>
      <c r="M52">
        <f>TPDDL_EOD!AI52+TPDDL_EOD!AJ52</f>
        <v>50</v>
      </c>
      <c r="N52">
        <f t="shared" si="0"/>
        <v>207</v>
      </c>
      <c r="O52" s="112">
        <f t="shared" si="1"/>
        <v>0</v>
      </c>
      <c r="P52">
        <v>84</v>
      </c>
      <c r="Q52">
        <v>45</v>
      </c>
      <c r="R52">
        <v>5</v>
      </c>
      <c r="S52">
        <v>23</v>
      </c>
      <c r="T52">
        <v>50</v>
      </c>
      <c r="U52" s="114">
        <f t="shared" si="2"/>
        <v>207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207</v>
      </c>
      <c r="E53">
        <f>BAWANA!AM53</f>
        <v>0</v>
      </c>
      <c r="F53">
        <f t="shared" si="4"/>
        <v>256</v>
      </c>
      <c r="G53">
        <f t="shared" si="5"/>
        <v>207</v>
      </c>
      <c r="H53" s="112"/>
      <c r="I53">
        <f>BRPL_EOD!AI53+BRPL_EOD!AJ53</f>
        <v>84</v>
      </c>
      <c r="J53">
        <f>BYPL_EOD!AI53+BYPL_EOD!AJ53</f>
        <v>45</v>
      </c>
      <c r="K53">
        <f>MES_EOD!AI53+MES_EOD!AJ53</f>
        <v>5</v>
      </c>
      <c r="L53">
        <f>NDMC_EOD!AI53+NDMC_EOD!AJ53</f>
        <v>23</v>
      </c>
      <c r="M53">
        <f>TPDDL_EOD!AI53+TPDDL_EOD!AJ53</f>
        <v>50</v>
      </c>
      <c r="N53">
        <f t="shared" si="0"/>
        <v>207</v>
      </c>
      <c r="O53" s="112">
        <f t="shared" si="1"/>
        <v>0</v>
      </c>
      <c r="P53">
        <v>84</v>
      </c>
      <c r="Q53">
        <v>45</v>
      </c>
      <c r="R53">
        <v>5</v>
      </c>
      <c r="S53">
        <v>23</v>
      </c>
      <c r="T53">
        <v>50</v>
      </c>
      <c r="U53" s="114">
        <f t="shared" si="2"/>
        <v>207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207</v>
      </c>
      <c r="E54">
        <f>BAWANA!AM54</f>
        <v>0</v>
      </c>
      <c r="F54">
        <f t="shared" si="4"/>
        <v>256</v>
      </c>
      <c r="G54">
        <f t="shared" si="5"/>
        <v>207</v>
      </c>
      <c r="H54" s="112"/>
      <c r="I54">
        <f>BRPL_EOD!AI54+BRPL_EOD!AJ54</f>
        <v>84</v>
      </c>
      <c r="J54">
        <f>BYPL_EOD!AI54+BYPL_EOD!AJ54</f>
        <v>45</v>
      </c>
      <c r="K54">
        <f>MES_EOD!AI54+MES_EOD!AJ54</f>
        <v>5</v>
      </c>
      <c r="L54">
        <f>NDMC_EOD!AI54+NDMC_EOD!AJ54</f>
        <v>23</v>
      </c>
      <c r="M54">
        <f>TPDDL_EOD!AI54+TPDDL_EOD!AJ54</f>
        <v>50</v>
      </c>
      <c r="N54">
        <f t="shared" si="0"/>
        <v>207</v>
      </c>
      <c r="O54" s="112">
        <f t="shared" si="1"/>
        <v>0</v>
      </c>
      <c r="P54">
        <v>84</v>
      </c>
      <c r="Q54">
        <v>45</v>
      </c>
      <c r="R54">
        <v>5</v>
      </c>
      <c r="S54">
        <v>23</v>
      </c>
      <c r="T54">
        <v>50</v>
      </c>
      <c r="U54" s="114">
        <f t="shared" si="2"/>
        <v>207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207</v>
      </c>
      <c r="E55">
        <f>BAWANA!AM55</f>
        <v>0</v>
      </c>
      <c r="F55">
        <f t="shared" si="4"/>
        <v>256</v>
      </c>
      <c r="G55">
        <f t="shared" si="5"/>
        <v>207</v>
      </c>
      <c r="H55" s="112"/>
      <c r="I55">
        <f>BRPL_EOD!AI55+BRPL_EOD!AJ55</f>
        <v>84</v>
      </c>
      <c r="J55">
        <f>BYPL_EOD!AI55+BYPL_EOD!AJ55</f>
        <v>45</v>
      </c>
      <c r="K55">
        <f>MES_EOD!AI55+MES_EOD!AJ55</f>
        <v>5</v>
      </c>
      <c r="L55">
        <f>NDMC_EOD!AI55+NDMC_EOD!AJ55</f>
        <v>23</v>
      </c>
      <c r="M55">
        <f>TPDDL_EOD!AI55+TPDDL_EOD!AJ55</f>
        <v>50</v>
      </c>
      <c r="N55">
        <f t="shared" si="0"/>
        <v>207</v>
      </c>
      <c r="O55" s="112">
        <f t="shared" si="1"/>
        <v>0</v>
      </c>
      <c r="P55">
        <v>84</v>
      </c>
      <c r="Q55">
        <v>45</v>
      </c>
      <c r="R55">
        <v>5</v>
      </c>
      <c r="S55">
        <v>23</v>
      </c>
      <c r="T55">
        <v>50</v>
      </c>
      <c r="U55" s="114">
        <f t="shared" si="2"/>
        <v>207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207</v>
      </c>
      <c r="E56">
        <f>BAWANA!AM56</f>
        <v>0</v>
      </c>
      <c r="F56">
        <f t="shared" si="4"/>
        <v>256</v>
      </c>
      <c r="G56">
        <f t="shared" si="5"/>
        <v>207</v>
      </c>
      <c r="H56" s="112"/>
      <c r="I56">
        <f>BRPL_EOD!AI56+BRPL_EOD!AJ56</f>
        <v>84</v>
      </c>
      <c r="J56">
        <f>BYPL_EOD!AI56+BYPL_EOD!AJ56</f>
        <v>45</v>
      </c>
      <c r="K56">
        <f>MES_EOD!AI56+MES_EOD!AJ56</f>
        <v>5</v>
      </c>
      <c r="L56">
        <f>NDMC_EOD!AI56+NDMC_EOD!AJ56</f>
        <v>23</v>
      </c>
      <c r="M56">
        <f>TPDDL_EOD!AI56+TPDDL_EOD!AJ56</f>
        <v>50</v>
      </c>
      <c r="N56">
        <f t="shared" si="0"/>
        <v>207</v>
      </c>
      <c r="O56" s="112">
        <f t="shared" si="1"/>
        <v>0</v>
      </c>
      <c r="P56">
        <v>84</v>
      </c>
      <c r="Q56">
        <v>45</v>
      </c>
      <c r="R56">
        <v>5</v>
      </c>
      <c r="S56">
        <v>23</v>
      </c>
      <c r="T56">
        <v>50</v>
      </c>
      <c r="U56" s="114">
        <f t="shared" si="2"/>
        <v>207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207</v>
      </c>
      <c r="E57">
        <f>BAWANA!AM57</f>
        <v>0</v>
      </c>
      <c r="F57">
        <f t="shared" si="4"/>
        <v>256</v>
      </c>
      <c r="G57">
        <f t="shared" si="5"/>
        <v>207</v>
      </c>
      <c r="H57" s="112"/>
      <c r="I57">
        <f>BRPL_EOD!AI57+BRPL_EOD!AJ57</f>
        <v>84</v>
      </c>
      <c r="J57">
        <f>BYPL_EOD!AI57+BYPL_EOD!AJ57</f>
        <v>45</v>
      </c>
      <c r="K57">
        <f>MES_EOD!AI57+MES_EOD!AJ57</f>
        <v>5</v>
      </c>
      <c r="L57">
        <f>NDMC_EOD!AI57+NDMC_EOD!AJ57</f>
        <v>23</v>
      </c>
      <c r="M57">
        <f>TPDDL_EOD!AI57+TPDDL_EOD!AJ57</f>
        <v>50</v>
      </c>
      <c r="N57">
        <f t="shared" si="0"/>
        <v>207</v>
      </c>
      <c r="O57" s="112">
        <f t="shared" si="1"/>
        <v>0</v>
      </c>
      <c r="P57">
        <v>84</v>
      </c>
      <c r="Q57">
        <v>45</v>
      </c>
      <c r="R57">
        <v>5</v>
      </c>
      <c r="S57">
        <v>23</v>
      </c>
      <c r="T57">
        <v>50</v>
      </c>
      <c r="U57" s="114">
        <f t="shared" si="2"/>
        <v>207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207</v>
      </c>
      <c r="E58">
        <f>BAWANA!AM58</f>
        <v>0</v>
      </c>
      <c r="F58">
        <f t="shared" si="4"/>
        <v>256</v>
      </c>
      <c r="G58">
        <f t="shared" si="5"/>
        <v>207</v>
      </c>
      <c r="H58" s="112"/>
      <c r="I58">
        <f>BRPL_EOD!AI58+BRPL_EOD!AJ58</f>
        <v>84</v>
      </c>
      <c r="J58">
        <f>BYPL_EOD!AI58+BYPL_EOD!AJ58</f>
        <v>45</v>
      </c>
      <c r="K58">
        <f>MES_EOD!AI58+MES_EOD!AJ58</f>
        <v>5</v>
      </c>
      <c r="L58">
        <f>NDMC_EOD!AI58+NDMC_EOD!AJ58</f>
        <v>23</v>
      </c>
      <c r="M58">
        <f>TPDDL_EOD!AI58+TPDDL_EOD!AJ58</f>
        <v>50</v>
      </c>
      <c r="N58">
        <f t="shared" si="0"/>
        <v>207</v>
      </c>
      <c r="O58" s="112">
        <f t="shared" si="1"/>
        <v>0</v>
      </c>
      <c r="P58">
        <v>84</v>
      </c>
      <c r="Q58">
        <v>45</v>
      </c>
      <c r="R58">
        <v>5</v>
      </c>
      <c r="S58">
        <v>23</v>
      </c>
      <c r="T58">
        <v>50</v>
      </c>
      <c r="U58" s="114">
        <f t="shared" si="2"/>
        <v>207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207</v>
      </c>
      <c r="E59">
        <f>BAWANA!AM59</f>
        <v>0</v>
      </c>
      <c r="F59">
        <f t="shared" si="4"/>
        <v>256</v>
      </c>
      <c r="G59">
        <f t="shared" si="5"/>
        <v>207</v>
      </c>
      <c r="H59" s="112"/>
      <c r="I59">
        <f>BRPL_EOD!AI59+BRPL_EOD!AJ59</f>
        <v>84</v>
      </c>
      <c r="J59">
        <f>BYPL_EOD!AI59+BYPL_EOD!AJ59</f>
        <v>45</v>
      </c>
      <c r="K59">
        <f>MES_EOD!AI59+MES_EOD!AJ59</f>
        <v>5</v>
      </c>
      <c r="L59">
        <f>NDMC_EOD!AI59+NDMC_EOD!AJ59</f>
        <v>23</v>
      </c>
      <c r="M59">
        <f>TPDDL_EOD!AI59+TPDDL_EOD!AJ59</f>
        <v>50</v>
      </c>
      <c r="N59">
        <f t="shared" si="0"/>
        <v>207</v>
      </c>
      <c r="O59" s="112">
        <f t="shared" si="1"/>
        <v>0</v>
      </c>
      <c r="P59">
        <v>84</v>
      </c>
      <c r="Q59">
        <v>45</v>
      </c>
      <c r="R59">
        <v>5</v>
      </c>
      <c r="S59">
        <v>23</v>
      </c>
      <c r="T59">
        <v>50</v>
      </c>
      <c r="U59" s="114">
        <f t="shared" si="2"/>
        <v>207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207</v>
      </c>
      <c r="E60">
        <f>BAWANA!AM60</f>
        <v>0</v>
      </c>
      <c r="F60">
        <f t="shared" si="4"/>
        <v>256</v>
      </c>
      <c r="G60">
        <f t="shared" si="5"/>
        <v>207</v>
      </c>
      <c r="H60" s="112"/>
      <c r="I60">
        <f>BRPL_EOD!AI60+BRPL_EOD!AJ60</f>
        <v>84</v>
      </c>
      <c r="J60">
        <f>BYPL_EOD!AI60+BYPL_EOD!AJ60</f>
        <v>45</v>
      </c>
      <c r="K60">
        <f>MES_EOD!AI60+MES_EOD!AJ60</f>
        <v>5</v>
      </c>
      <c r="L60">
        <f>NDMC_EOD!AI60+NDMC_EOD!AJ60</f>
        <v>23</v>
      </c>
      <c r="M60">
        <f>TPDDL_EOD!AI60+TPDDL_EOD!AJ60</f>
        <v>50</v>
      </c>
      <c r="N60">
        <f t="shared" si="0"/>
        <v>207</v>
      </c>
      <c r="O60" s="112">
        <f t="shared" si="1"/>
        <v>0</v>
      </c>
      <c r="P60">
        <v>84</v>
      </c>
      <c r="Q60">
        <v>45</v>
      </c>
      <c r="R60">
        <v>5</v>
      </c>
      <c r="S60">
        <v>23</v>
      </c>
      <c r="T60">
        <v>50</v>
      </c>
      <c r="U60" s="114">
        <f t="shared" si="2"/>
        <v>207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207</v>
      </c>
      <c r="E61">
        <f>BAWANA!AM61</f>
        <v>0</v>
      </c>
      <c r="F61">
        <f t="shared" si="4"/>
        <v>256</v>
      </c>
      <c r="G61">
        <f t="shared" si="5"/>
        <v>207</v>
      </c>
      <c r="H61" s="112"/>
      <c r="I61">
        <f>BRPL_EOD!AI61+BRPL_EOD!AJ61</f>
        <v>84</v>
      </c>
      <c r="J61">
        <f>BYPL_EOD!AI61+BYPL_EOD!AJ61</f>
        <v>45</v>
      </c>
      <c r="K61">
        <f>MES_EOD!AI61+MES_EOD!AJ61</f>
        <v>5</v>
      </c>
      <c r="L61">
        <f>NDMC_EOD!AI61+NDMC_EOD!AJ61</f>
        <v>23</v>
      </c>
      <c r="M61">
        <f>TPDDL_EOD!AI61+TPDDL_EOD!AJ61</f>
        <v>50</v>
      </c>
      <c r="N61">
        <f t="shared" si="0"/>
        <v>207</v>
      </c>
      <c r="O61" s="112">
        <f t="shared" si="1"/>
        <v>0</v>
      </c>
      <c r="P61">
        <v>84</v>
      </c>
      <c r="Q61">
        <v>45</v>
      </c>
      <c r="R61">
        <v>5</v>
      </c>
      <c r="S61">
        <v>23</v>
      </c>
      <c r="T61">
        <v>50</v>
      </c>
      <c r="U61" s="114">
        <f t="shared" si="2"/>
        <v>207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207</v>
      </c>
      <c r="E62">
        <f>BAWANA!AM62</f>
        <v>0</v>
      </c>
      <c r="F62">
        <f t="shared" si="4"/>
        <v>256</v>
      </c>
      <c r="G62">
        <f t="shared" si="5"/>
        <v>207</v>
      </c>
      <c r="H62" s="112"/>
      <c r="I62">
        <f>BRPL_EOD!AI62+BRPL_EOD!AJ62</f>
        <v>84</v>
      </c>
      <c r="J62">
        <f>BYPL_EOD!AI62+BYPL_EOD!AJ62</f>
        <v>45</v>
      </c>
      <c r="K62">
        <f>MES_EOD!AI62+MES_EOD!AJ62</f>
        <v>5</v>
      </c>
      <c r="L62">
        <f>NDMC_EOD!AI62+NDMC_EOD!AJ62</f>
        <v>23</v>
      </c>
      <c r="M62">
        <f>TPDDL_EOD!AI62+TPDDL_EOD!AJ62</f>
        <v>50</v>
      </c>
      <c r="N62">
        <f t="shared" si="0"/>
        <v>207</v>
      </c>
      <c r="O62" s="112">
        <f t="shared" si="1"/>
        <v>0</v>
      </c>
      <c r="P62">
        <v>84</v>
      </c>
      <c r="Q62">
        <v>45</v>
      </c>
      <c r="R62">
        <v>5</v>
      </c>
      <c r="S62">
        <v>23</v>
      </c>
      <c r="T62">
        <v>50</v>
      </c>
      <c r="U62" s="114">
        <f t="shared" si="2"/>
        <v>207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207</v>
      </c>
      <c r="E63">
        <f>BAWANA!AM63</f>
        <v>0</v>
      </c>
      <c r="F63">
        <f t="shared" si="4"/>
        <v>256</v>
      </c>
      <c r="G63">
        <f t="shared" si="5"/>
        <v>207</v>
      </c>
      <c r="H63" s="112"/>
      <c r="I63">
        <f>BRPL_EOD!AI63+BRPL_EOD!AJ63</f>
        <v>84</v>
      </c>
      <c r="J63">
        <f>BYPL_EOD!AI63+BYPL_EOD!AJ63</f>
        <v>45</v>
      </c>
      <c r="K63">
        <f>MES_EOD!AI63+MES_EOD!AJ63</f>
        <v>5</v>
      </c>
      <c r="L63">
        <f>NDMC_EOD!AI63+NDMC_EOD!AJ63</f>
        <v>23</v>
      </c>
      <c r="M63">
        <f>TPDDL_EOD!AI63+TPDDL_EOD!AJ63</f>
        <v>50</v>
      </c>
      <c r="N63">
        <f t="shared" si="0"/>
        <v>207</v>
      </c>
      <c r="O63" s="112">
        <f t="shared" si="1"/>
        <v>0</v>
      </c>
      <c r="P63">
        <v>84</v>
      </c>
      <c r="Q63">
        <v>45</v>
      </c>
      <c r="R63">
        <v>5</v>
      </c>
      <c r="S63">
        <v>23</v>
      </c>
      <c r="T63">
        <v>50</v>
      </c>
      <c r="U63" s="114">
        <f t="shared" si="2"/>
        <v>207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207</v>
      </c>
      <c r="E64">
        <f>BAWANA!AM64</f>
        <v>0</v>
      </c>
      <c r="F64">
        <f t="shared" si="4"/>
        <v>256</v>
      </c>
      <c r="G64">
        <f t="shared" si="5"/>
        <v>207</v>
      </c>
      <c r="H64" s="112"/>
      <c r="I64">
        <f>BRPL_EOD!AI64+BRPL_EOD!AJ64</f>
        <v>84</v>
      </c>
      <c r="J64">
        <f>BYPL_EOD!AI64+BYPL_EOD!AJ64</f>
        <v>45</v>
      </c>
      <c r="K64">
        <f>MES_EOD!AI64+MES_EOD!AJ64</f>
        <v>5</v>
      </c>
      <c r="L64">
        <f>NDMC_EOD!AI64+NDMC_EOD!AJ64</f>
        <v>23</v>
      </c>
      <c r="M64">
        <f>TPDDL_EOD!AI64+TPDDL_EOD!AJ64</f>
        <v>50</v>
      </c>
      <c r="N64">
        <f t="shared" si="0"/>
        <v>207</v>
      </c>
      <c r="O64" s="112">
        <f t="shared" si="1"/>
        <v>0</v>
      </c>
      <c r="P64">
        <v>84</v>
      </c>
      <c r="Q64">
        <v>45</v>
      </c>
      <c r="R64">
        <v>5</v>
      </c>
      <c r="S64">
        <v>23</v>
      </c>
      <c r="T64">
        <v>50</v>
      </c>
      <c r="U64" s="114">
        <f t="shared" si="2"/>
        <v>207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207</v>
      </c>
      <c r="E65">
        <f>BAWANA!AM65</f>
        <v>0</v>
      </c>
      <c r="F65">
        <f t="shared" si="4"/>
        <v>256</v>
      </c>
      <c r="G65">
        <f t="shared" si="5"/>
        <v>207</v>
      </c>
      <c r="H65" s="112"/>
      <c r="I65">
        <f>BRPL_EOD!AI65+BRPL_EOD!AJ65</f>
        <v>84</v>
      </c>
      <c r="J65">
        <f>BYPL_EOD!AI65+BYPL_EOD!AJ65</f>
        <v>45</v>
      </c>
      <c r="K65">
        <f>MES_EOD!AI65+MES_EOD!AJ65</f>
        <v>5</v>
      </c>
      <c r="L65">
        <f>NDMC_EOD!AI65+NDMC_EOD!AJ65</f>
        <v>23</v>
      </c>
      <c r="M65">
        <f>TPDDL_EOD!AI65+TPDDL_EOD!AJ65</f>
        <v>50</v>
      </c>
      <c r="N65">
        <f t="shared" si="0"/>
        <v>207</v>
      </c>
      <c r="O65" s="112">
        <f t="shared" si="1"/>
        <v>0</v>
      </c>
      <c r="P65">
        <v>84</v>
      </c>
      <c r="Q65">
        <v>45</v>
      </c>
      <c r="R65">
        <v>5</v>
      </c>
      <c r="S65">
        <v>23</v>
      </c>
      <c r="T65">
        <v>50</v>
      </c>
      <c r="U65" s="114">
        <f t="shared" si="2"/>
        <v>207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207</v>
      </c>
      <c r="E66">
        <f>BAWANA!AM66</f>
        <v>0</v>
      </c>
      <c r="F66">
        <f t="shared" si="4"/>
        <v>256</v>
      </c>
      <c r="G66">
        <f t="shared" si="5"/>
        <v>207</v>
      </c>
      <c r="H66" s="112"/>
      <c r="I66">
        <f>BRPL_EOD!AI66+BRPL_EOD!AJ66</f>
        <v>84</v>
      </c>
      <c r="J66">
        <f>BYPL_EOD!AI66+BYPL_EOD!AJ66</f>
        <v>45</v>
      </c>
      <c r="K66">
        <f>MES_EOD!AI66+MES_EOD!AJ66</f>
        <v>5</v>
      </c>
      <c r="L66">
        <f>NDMC_EOD!AI66+NDMC_EOD!AJ66</f>
        <v>23</v>
      </c>
      <c r="M66">
        <f>TPDDL_EOD!AI66+TPDDL_EOD!AJ66</f>
        <v>50</v>
      </c>
      <c r="N66">
        <f t="shared" si="0"/>
        <v>207</v>
      </c>
      <c r="O66" s="112">
        <f t="shared" si="1"/>
        <v>0</v>
      </c>
      <c r="P66">
        <v>84</v>
      </c>
      <c r="Q66">
        <v>45</v>
      </c>
      <c r="R66">
        <v>5</v>
      </c>
      <c r="S66">
        <v>23</v>
      </c>
      <c r="T66">
        <v>50</v>
      </c>
      <c r="U66" s="114">
        <f t="shared" si="2"/>
        <v>207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207</v>
      </c>
      <c r="E67">
        <f>BAWANA!AM67</f>
        <v>0</v>
      </c>
      <c r="F67">
        <f t="shared" si="4"/>
        <v>256</v>
      </c>
      <c r="G67">
        <f t="shared" si="5"/>
        <v>207</v>
      </c>
      <c r="H67" s="112"/>
      <c r="I67">
        <f>BRPL_EOD!AI67+BRPL_EOD!AJ67</f>
        <v>84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50</v>
      </c>
      <c r="N67">
        <f t="shared" ref="N67:N98" si="7">SUM(I67:M67)</f>
        <v>207</v>
      </c>
      <c r="O67" s="112">
        <f t="shared" ref="O67:O98" si="8">G67-N67</f>
        <v>0</v>
      </c>
      <c r="P67">
        <v>84</v>
      </c>
      <c r="Q67">
        <v>45</v>
      </c>
      <c r="R67">
        <v>5</v>
      </c>
      <c r="S67">
        <v>23</v>
      </c>
      <c r="T67">
        <v>50</v>
      </c>
      <c r="U67" s="114">
        <f t="shared" ref="U67:U98" si="9">SUM(P67:T67)</f>
        <v>207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207</v>
      </c>
      <c r="H68" s="112"/>
      <c r="I68">
        <f>BRPL_EOD!AI68+BRPL_EOD!AJ68</f>
        <v>84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50</v>
      </c>
      <c r="N68">
        <f t="shared" si="7"/>
        <v>207</v>
      </c>
      <c r="O68" s="112">
        <f t="shared" si="8"/>
        <v>0</v>
      </c>
      <c r="P68">
        <v>84</v>
      </c>
      <c r="Q68">
        <v>45</v>
      </c>
      <c r="R68">
        <v>5</v>
      </c>
      <c r="S68">
        <v>23</v>
      </c>
      <c r="T68">
        <v>50</v>
      </c>
      <c r="U68" s="114">
        <f t="shared" si="9"/>
        <v>207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207</v>
      </c>
      <c r="E69">
        <f>BAWANA!AM69</f>
        <v>0</v>
      </c>
      <c r="F69">
        <f t="shared" si="11"/>
        <v>256</v>
      </c>
      <c r="G69">
        <f t="shared" si="12"/>
        <v>207</v>
      </c>
      <c r="H69" s="112"/>
      <c r="I69">
        <f>BRPL_EOD!AI69+BRPL_EOD!AJ69</f>
        <v>84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50</v>
      </c>
      <c r="N69">
        <f t="shared" si="7"/>
        <v>207</v>
      </c>
      <c r="O69" s="112">
        <f t="shared" si="8"/>
        <v>0</v>
      </c>
      <c r="P69">
        <v>84</v>
      </c>
      <c r="Q69">
        <v>45</v>
      </c>
      <c r="R69">
        <v>5</v>
      </c>
      <c r="S69">
        <v>23</v>
      </c>
      <c r="T69">
        <v>50</v>
      </c>
      <c r="U69" s="114">
        <f t="shared" si="9"/>
        <v>207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207</v>
      </c>
      <c r="E70">
        <f>BAWANA!AM70</f>
        <v>0</v>
      </c>
      <c r="F70">
        <f t="shared" si="11"/>
        <v>256</v>
      </c>
      <c r="G70">
        <f t="shared" si="12"/>
        <v>207</v>
      </c>
      <c r="H70" s="112"/>
      <c r="I70">
        <f>BRPL_EOD!AI70+BRPL_EOD!AJ70</f>
        <v>84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50</v>
      </c>
      <c r="N70">
        <f t="shared" si="7"/>
        <v>207</v>
      </c>
      <c r="O70" s="112">
        <f t="shared" si="8"/>
        <v>0</v>
      </c>
      <c r="P70">
        <v>84</v>
      </c>
      <c r="Q70">
        <v>45</v>
      </c>
      <c r="R70">
        <v>5</v>
      </c>
      <c r="S70">
        <v>23</v>
      </c>
      <c r="T70">
        <v>50</v>
      </c>
      <c r="U70" s="114">
        <f t="shared" si="9"/>
        <v>207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226.61</v>
      </c>
      <c r="E71">
        <f>BAWANA!AM71</f>
        <v>0</v>
      </c>
      <c r="F71">
        <f t="shared" si="11"/>
        <v>256</v>
      </c>
      <c r="G71">
        <f t="shared" si="12"/>
        <v>226.61</v>
      </c>
      <c r="H71" s="112"/>
      <c r="I71">
        <f>BRPL_EOD!AI71+BRPL_EOD!AJ71</f>
        <v>84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226.61</v>
      </c>
      <c r="O71" s="112">
        <f t="shared" si="8"/>
        <v>0</v>
      </c>
      <c r="P71">
        <v>84</v>
      </c>
      <c r="Q71">
        <v>45</v>
      </c>
      <c r="R71">
        <v>5</v>
      </c>
      <c r="S71">
        <v>23</v>
      </c>
      <c r="T71">
        <v>69.61</v>
      </c>
      <c r="U71" s="114">
        <f t="shared" si="9"/>
        <v>226.61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226.61</v>
      </c>
      <c r="E72">
        <f>BAWANA!AM72</f>
        <v>0</v>
      </c>
      <c r="F72">
        <f t="shared" si="11"/>
        <v>256</v>
      </c>
      <c r="G72">
        <f t="shared" si="12"/>
        <v>226.61</v>
      </c>
      <c r="H72" s="112"/>
      <c r="I72">
        <f>BRPL_EOD!AI72+BRPL_EOD!AJ72</f>
        <v>84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226.61</v>
      </c>
      <c r="O72" s="112">
        <f t="shared" si="8"/>
        <v>0</v>
      </c>
      <c r="P72">
        <v>84</v>
      </c>
      <c r="Q72">
        <v>45</v>
      </c>
      <c r="R72">
        <v>5</v>
      </c>
      <c r="S72">
        <v>23</v>
      </c>
      <c r="T72">
        <v>69.61</v>
      </c>
      <c r="U72" s="114">
        <f t="shared" si="9"/>
        <v>226.61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226.61</v>
      </c>
      <c r="E73">
        <f>BAWANA!AM73</f>
        <v>0</v>
      </c>
      <c r="F73">
        <f t="shared" si="11"/>
        <v>256</v>
      </c>
      <c r="G73">
        <f t="shared" si="12"/>
        <v>226.61</v>
      </c>
      <c r="H73" s="112"/>
      <c r="I73">
        <f>BRPL_EOD!AI73+BRPL_EOD!AJ73</f>
        <v>84</v>
      </c>
      <c r="J73">
        <f>BYPL_EOD!AI73+BYPL_EOD!AJ73</f>
        <v>45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226.61</v>
      </c>
      <c r="O73" s="112">
        <f t="shared" si="8"/>
        <v>0</v>
      </c>
      <c r="P73">
        <v>84</v>
      </c>
      <c r="Q73">
        <v>45</v>
      </c>
      <c r="R73">
        <v>5</v>
      </c>
      <c r="S73">
        <v>23</v>
      </c>
      <c r="T73">
        <v>69.61</v>
      </c>
      <c r="U73" s="114">
        <f t="shared" si="9"/>
        <v>226.61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226.61</v>
      </c>
      <c r="E74">
        <f>BAWANA!AM74</f>
        <v>0</v>
      </c>
      <c r="F74">
        <f t="shared" si="11"/>
        <v>256</v>
      </c>
      <c r="G74">
        <f t="shared" si="12"/>
        <v>226.61</v>
      </c>
      <c r="H74" s="112"/>
      <c r="I74">
        <f>BRPL_EOD!AI74+BRPL_EOD!AJ74</f>
        <v>84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226.61</v>
      </c>
      <c r="O74" s="112">
        <f t="shared" si="8"/>
        <v>0</v>
      </c>
      <c r="P74">
        <v>84</v>
      </c>
      <c r="Q74">
        <v>45</v>
      </c>
      <c r="R74">
        <v>5</v>
      </c>
      <c r="S74">
        <v>23</v>
      </c>
      <c r="T74">
        <v>69.61</v>
      </c>
      <c r="U74" s="114">
        <f t="shared" si="9"/>
        <v>226.61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111.62</v>
      </c>
      <c r="J75">
        <f>BYPL_EOD!AI75+BYPL_EOD!AJ75</f>
        <v>44.3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111.62</v>
      </c>
      <c r="Q75">
        <v>44.3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111.62</v>
      </c>
      <c r="J76">
        <f>BYPL_EOD!AI76+BYPL_EOD!AJ76</f>
        <v>44.3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111.62</v>
      </c>
      <c r="Q76">
        <v>44.3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101.78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101.78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101.78</v>
      </c>
      <c r="J82">
        <f>BYPL_EOD!AI82+BYPL_EOD!AJ82</f>
        <v>54.14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101.78</v>
      </c>
      <c r="Q82">
        <v>54.14</v>
      </c>
      <c r="R82">
        <v>4.92</v>
      </c>
      <c r="S82">
        <v>22.64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103.39</v>
      </c>
      <c r="J83">
        <f>BYPL_EOD!AI83+BYPL_EOD!AJ83</f>
        <v>55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103.39</v>
      </c>
      <c r="Q83">
        <v>55</v>
      </c>
      <c r="R83">
        <v>5</v>
      </c>
      <c r="S83">
        <v>23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113.39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113.39</v>
      </c>
      <c r="Q84">
        <v>45</v>
      </c>
      <c r="R84">
        <v>5</v>
      </c>
      <c r="S84">
        <v>23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113.39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113.39</v>
      </c>
      <c r="Q85">
        <v>45</v>
      </c>
      <c r="R85">
        <v>5</v>
      </c>
      <c r="S85">
        <v>23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113.39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113.39</v>
      </c>
      <c r="Q86">
        <v>45</v>
      </c>
      <c r="R86">
        <v>5</v>
      </c>
      <c r="S86">
        <v>23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113.39</v>
      </c>
      <c r="J87">
        <f>BYPL_EOD!AI87+BYPL_EOD!AJ87</f>
        <v>45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113.39</v>
      </c>
      <c r="Q87">
        <v>45</v>
      </c>
      <c r="R87">
        <v>5</v>
      </c>
      <c r="S87">
        <v>23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113.39</v>
      </c>
      <c r="J88">
        <f>BYPL_EOD!AI88+BYPL_EOD!AJ88</f>
        <v>45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113.39</v>
      </c>
      <c r="Q88">
        <v>45</v>
      </c>
      <c r="R88">
        <v>5</v>
      </c>
      <c r="S88">
        <v>23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207</v>
      </c>
      <c r="E89">
        <f>BAWANA!AM89</f>
        <v>0</v>
      </c>
      <c r="F89">
        <f t="shared" si="11"/>
        <v>256</v>
      </c>
      <c r="G89">
        <f t="shared" si="12"/>
        <v>207</v>
      </c>
      <c r="H89" s="112"/>
      <c r="I89">
        <f>BRPL_EOD!AI89+BRPL_EOD!AJ89</f>
        <v>84</v>
      </c>
      <c r="J89">
        <f>BYPL_EOD!AI89+BYPL_EOD!AJ89</f>
        <v>45</v>
      </c>
      <c r="K89">
        <f>MES_EOD!AI89+MES_EOD!AJ89</f>
        <v>5</v>
      </c>
      <c r="L89">
        <f>NDMC_EOD!AI89+NDMC_EOD!AJ89</f>
        <v>23</v>
      </c>
      <c r="M89">
        <f>TPDDL_EOD!AI89+TPDDL_EOD!AJ89</f>
        <v>50</v>
      </c>
      <c r="N89">
        <f t="shared" si="7"/>
        <v>207</v>
      </c>
      <c r="O89" s="112">
        <f t="shared" si="8"/>
        <v>0</v>
      </c>
      <c r="P89">
        <v>84</v>
      </c>
      <c r="Q89">
        <v>45</v>
      </c>
      <c r="R89">
        <v>5</v>
      </c>
      <c r="S89">
        <v>23</v>
      </c>
      <c r="T89">
        <v>50</v>
      </c>
      <c r="U89" s="114">
        <f t="shared" si="9"/>
        <v>207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207</v>
      </c>
      <c r="E90">
        <f>BAWANA!AM90</f>
        <v>0</v>
      </c>
      <c r="F90">
        <f t="shared" si="11"/>
        <v>256</v>
      </c>
      <c r="G90">
        <f t="shared" si="12"/>
        <v>207</v>
      </c>
      <c r="H90" s="112"/>
      <c r="I90">
        <f>BRPL_EOD!AI90+BRPL_EOD!AJ90</f>
        <v>84</v>
      </c>
      <c r="J90">
        <f>BYPL_EOD!AI90+BYPL_EOD!AJ90</f>
        <v>45</v>
      </c>
      <c r="K90">
        <f>MES_EOD!AI90+MES_EOD!AJ90</f>
        <v>5</v>
      </c>
      <c r="L90">
        <f>NDMC_EOD!AI90+NDMC_EOD!AJ90</f>
        <v>23</v>
      </c>
      <c r="M90">
        <f>TPDDL_EOD!AI90+TPDDL_EOD!AJ90</f>
        <v>50</v>
      </c>
      <c r="N90">
        <f t="shared" si="7"/>
        <v>207</v>
      </c>
      <c r="O90" s="112">
        <f t="shared" si="8"/>
        <v>0</v>
      </c>
      <c r="P90">
        <v>84</v>
      </c>
      <c r="Q90">
        <v>45</v>
      </c>
      <c r="R90">
        <v>5</v>
      </c>
      <c r="S90">
        <v>23</v>
      </c>
      <c r="T90">
        <v>50</v>
      </c>
      <c r="U90" s="114">
        <f t="shared" si="9"/>
        <v>207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207</v>
      </c>
      <c r="E91">
        <f>BAWANA!AM91</f>
        <v>0</v>
      </c>
      <c r="F91">
        <f t="shared" si="11"/>
        <v>256</v>
      </c>
      <c r="G91">
        <f t="shared" si="12"/>
        <v>207</v>
      </c>
      <c r="H91" s="112"/>
      <c r="I91">
        <f>BRPL_EOD!AI91+BRPL_EOD!AJ91</f>
        <v>84</v>
      </c>
      <c r="J91">
        <f>BYPL_EOD!AI91+BYPL_EOD!AJ91</f>
        <v>45</v>
      </c>
      <c r="K91">
        <f>MES_EOD!AI91+MES_EOD!AJ91</f>
        <v>5</v>
      </c>
      <c r="L91">
        <f>NDMC_EOD!AI91+NDMC_EOD!AJ91</f>
        <v>23</v>
      </c>
      <c r="M91">
        <f>TPDDL_EOD!AI91+TPDDL_EOD!AJ91</f>
        <v>50</v>
      </c>
      <c r="N91">
        <f t="shared" si="7"/>
        <v>207</v>
      </c>
      <c r="O91" s="112">
        <f t="shared" si="8"/>
        <v>0</v>
      </c>
      <c r="P91">
        <v>84</v>
      </c>
      <c r="Q91">
        <v>45</v>
      </c>
      <c r="R91">
        <v>5</v>
      </c>
      <c r="S91">
        <v>23</v>
      </c>
      <c r="T91">
        <v>50</v>
      </c>
      <c r="U91" s="114">
        <f t="shared" si="9"/>
        <v>207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207</v>
      </c>
      <c r="E92">
        <f>BAWANA!AM92</f>
        <v>0</v>
      </c>
      <c r="F92">
        <f t="shared" si="11"/>
        <v>256</v>
      </c>
      <c r="G92">
        <f t="shared" si="12"/>
        <v>207</v>
      </c>
      <c r="H92" s="112"/>
      <c r="I92">
        <f>BRPL_EOD!AI92+BRPL_EOD!AJ92</f>
        <v>84</v>
      </c>
      <c r="J92">
        <f>BYPL_EOD!AI92+BYPL_EOD!AJ92</f>
        <v>45</v>
      </c>
      <c r="K92">
        <f>MES_EOD!AI92+MES_EOD!AJ92</f>
        <v>5</v>
      </c>
      <c r="L92">
        <f>NDMC_EOD!AI92+NDMC_EOD!AJ92</f>
        <v>23</v>
      </c>
      <c r="M92">
        <f>TPDDL_EOD!AI92+TPDDL_EOD!AJ92</f>
        <v>50</v>
      </c>
      <c r="N92">
        <f t="shared" si="7"/>
        <v>207</v>
      </c>
      <c r="O92" s="112">
        <f t="shared" si="8"/>
        <v>0</v>
      </c>
      <c r="P92">
        <v>84</v>
      </c>
      <c r="Q92">
        <v>45</v>
      </c>
      <c r="R92">
        <v>5</v>
      </c>
      <c r="S92">
        <v>23</v>
      </c>
      <c r="T92">
        <v>50</v>
      </c>
      <c r="U92" s="114">
        <f t="shared" si="9"/>
        <v>207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207</v>
      </c>
      <c r="E93">
        <f>BAWANA!AM93</f>
        <v>0</v>
      </c>
      <c r="F93">
        <f t="shared" si="11"/>
        <v>256</v>
      </c>
      <c r="G93">
        <f t="shared" si="12"/>
        <v>207</v>
      </c>
      <c r="H93" s="112"/>
      <c r="I93">
        <f>BRPL_EOD!AI93+BRPL_EOD!AJ93</f>
        <v>84</v>
      </c>
      <c r="J93">
        <f>BYPL_EOD!AI93+BYPL_EOD!AJ93</f>
        <v>45</v>
      </c>
      <c r="K93">
        <f>MES_EOD!AI93+MES_EOD!AJ93</f>
        <v>5</v>
      </c>
      <c r="L93">
        <f>NDMC_EOD!AI93+NDMC_EOD!AJ93</f>
        <v>23</v>
      </c>
      <c r="M93">
        <f>TPDDL_EOD!AI93+TPDDL_EOD!AJ93</f>
        <v>50</v>
      </c>
      <c r="N93">
        <f t="shared" si="7"/>
        <v>207</v>
      </c>
      <c r="O93" s="112">
        <f t="shared" si="8"/>
        <v>0</v>
      </c>
      <c r="P93">
        <v>84</v>
      </c>
      <c r="Q93">
        <v>45</v>
      </c>
      <c r="R93">
        <v>5</v>
      </c>
      <c r="S93">
        <v>23</v>
      </c>
      <c r="T93">
        <v>50</v>
      </c>
      <c r="U93" s="114">
        <f t="shared" si="9"/>
        <v>207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207</v>
      </c>
      <c r="E94">
        <f>BAWANA!AM94</f>
        <v>0</v>
      </c>
      <c r="F94">
        <f t="shared" si="11"/>
        <v>256</v>
      </c>
      <c r="G94">
        <f t="shared" si="12"/>
        <v>207</v>
      </c>
      <c r="H94" s="112"/>
      <c r="I94">
        <f>BRPL_EOD!AI94+BRPL_EOD!AJ94</f>
        <v>84</v>
      </c>
      <c r="J94">
        <f>BYPL_EOD!AI94+BYPL_EOD!AJ94</f>
        <v>45</v>
      </c>
      <c r="K94">
        <f>MES_EOD!AI94+MES_EOD!AJ94</f>
        <v>5</v>
      </c>
      <c r="L94">
        <f>NDMC_EOD!AI94+NDMC_EOD!AJ94</f>
        <v>23</v>
      </c>
      <c r="M94">
        <f>TPDDL_EOD!AI94+TPDDL_EOD!AJ94</f>
        <v>50</v>
      </c>
      <c r="N94">
        <f t="shared" si="7"/>
        <v>207</v>
      </c>
      <c r="O94" s="112">
        <f t="shared" si="8"/>
        <v>0</v>
      </c>
      <c r="P94">
        <v>84</v>
      </c>
      <c r="Q94">
        <v>45</v>
      </c>
      <c r="R94">
        <v>5</v>
      </c>
      <c r="S94">
        <v>23</v>
      </c>
      <c r="T94">
        <v>50</v>
      </c>
      <c r="U94" s="114">
        <f t="shared" si="9"/>
        <v>207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207</v>
      </c>
      <c r="E95">
        <f>BAWANA!AM95</f>
        <v>0</v>
      </c>
      <c r="F95">
        <f t="shared" si="11"/>
        <v>256</v>
      </c>
      <c r="G95">
        <f t="shared" si="12"/>
        <v>207</v>
      </c>
      <c r="H95" s="112"/>
      <c r="I95">
        <f>BRPL_EOD!AI95+BRPL_EOD!AJ95</f>
        <v>84</v>
      </c>
      <c r="J95">
        <f>BYPL_EOD!AI95+BYPL_EOD!AJ95</f>
        <v>45</v>
      </c>
      <c r="K95">
        <f>MES_EOD!AI95+MES_EOD!AJ95</f>
        <v>5</v>
      </c>
      <c r="L95">
        <f>NDMC_EOD!AI95+NDMC_EOD!AJ95</f>
        <v>23</v>
      </c>
      <c r="M95">
        <f>TPDDL_EOD!AI95+TPDDL_EOD!AJ95</f>
        <v>50</v>
      </c>
      <c r="N95">
        <f t="shared" si="7"/>
        <v>207</v>
      </c>
      <c r="O95" s="112">
        <f t="shared" si="8"/>
        <v>0</v>
      </c>
      <c r="P95">
        <v>84</v>
      </c>
      <c r="Q95">
        <v>45</v>
      </c>
      <c r="R95">
        <v>5</v>
      </c>
      <c r="S95">
        <v>23</v>
      </c>
      <c r="T95">
        <v>50</v>
      </c>
      <c r="U95" s="114">
        <f t="shared" si="9"/>
        <v>207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207</v>
      </c>
      <c r="E96">
        <f>BAWANA!AM96</f>
        <v>0</v>
      </c>
      <c r="F96">
        <f t="shared" si="11"/>
        <v>256</v>
      </c>
      <c r="G96">
        <f t="shared" si="12"/>
        <v>207</v>
      </c>
      <c r="H96" s="112"/>
      <c r="I96">
        <f>BRPL_EOD!AI96+BRPL_EOD!AJ96</f>
        <v>84</v>
      </c>
      <c r="J96">
        <f>BYPL_EOD!AI96+BYPL_EOD!AJ96</f>
        <v>45</v>
      </c>
      <c r="K96">
        <f>MES_EOD!AI96+MES_EOD!AJ96</f>
        <v>5</v>
      </c>
      <c r="L96">
        <f>NDMC_EOD!AI96+NDMC_EOD!AJ96</f>
        <v>23</v>
      </c>
      <c r="M96">
        <f>TPDDL_EOD!AI96+TPDDL_EOD!AJ96</f>
        <v>50</v>
      </c>
      <c r="N96">
        <f t="shared" si="7"/>
        <v>207</v>
      </c>
      <c r="O96" s="112">
        <f t="shared" si="8"/>
        <v>0</v>
      </c>
      <c r="P96">
        <v>84</v>
      </c>
      <c r="Q96">
        <v>45</v>
      </c>
      <c r="R96">
        <v>5</v>
      </c>
      <c r="S96">
        <v>23</v>
      </c>
      <c r="T96">
        <v>50</v>
      </c>
      <c r="U96" s="114">
        <f t="shared" si="9"/>
        <v>207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207</v>
      </c>
      <c r="E97">
        <f>BAWANA!AM97</f>
        <v>0</v>
      </c>
      <c r="F97">
        <f t="shared" si="11"/>
        <v>256</v>
      </c>
      <c r="G97">
        <f t="shared" si="12"/>
        <v>207</v>
      </c>
      <c r="H97" s="112"/>
      <c r="I97">
        <f>BRPL_EOD!AI97+BRPL_EOD!AJ97</f>
        <v>84</v>
      </c>
      <c r="J97">
        <f>BYPL_EOD!AI97+BYPL_EOD!AJ97</f>
        <v>45</v>
      </c>
      <c r="K97">
        <f>MES_EOD!AI97+MES_EOD!AJ97</f>
        <v>5</v>
      </c>
      <c r="L97">
        <f>NDMC_EOD!AI97+NDMC_EOD!AJ97</f>
        <v>23</v>
      </c>
      <c r="M97">
        <f>TPDDL_EOD!AI97+TPDDL_EOD!AJ97</f>
        <v>50</v>
      </c>
      <c r="N97">
        <f t="shared" si="7"/>
        <v>207</v>
      </c>
      <c r="O97" s="112">
        <f t="shared" si="8"/>
        <v>0</v>
      </c>
      <c r="P97">
        <v>84</v>
      </c>
      <c r="Q97">
        <v>45</v>
      </c>
      <c r="R97">
        <v>5</v>
      </c>
      <c r="S97">
        <v>23</v>
      </c>
      <c r="T97">
        <v>50</v>
      </c>
      <c r="U97" s="114">
        <f t="shared" si="9"/>
        <v>207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207</v>
      </c>
      <c r="E98">
        <f>BAWANA!AM98</f>
        <v>0</v>
      </c>
      <c r="F98">
        <f t="shared" si="11"/>
        <v>256</v>
      </c>
      <c r="G98">
        <f t="shared" si="12"/>
        <v>207</v>
      </c>
      <c r="H98" s="112"/>
      <c r="I98">
        <f>BRPL_EOD!AI98+BRPL_EOD!AJ98</f>
        <v>84</v>
      </c>
      <c r="J98">
        <f>BYPL_EOD!AI98+BYPL_EOD!AJ98</f>
        <v>45</v>
      </c>
      <c r="K98">
        <f>MES_EOD!AI98+MES_EOD!AJ98</f>
        <v>5</v>
      </c>
      <c r="L98">
        <f>NDMC_EOD!AI98+NDMC_EOD!AJ98</f>
        <v>23</v>
      </c>
      <c r="M98">
        <f>TPDDL_EOD!AI98+TPDDL_EOD!AJ98</f>
        <v>50</v>
      </c>
      <c r="N98">
        <f t="shared" si="7"/>
        <v>207</v>
      </c>
      <c r="O98" s="112">
        <f t="shared" si="8"/>
        <v>0</v>
      </c>
      <c r="P98">
        <v>84</v>
      </c>
      <c r="Q98">
        <v>45</v>
      </c>
      <c r="R98">
        <v>5</v>
      </c>
      <c r="S98">
        <v>23</v>
      </c>
      <c r="T98">
        <v>50</v>
      </c>
      <c r="U98" s="114">
        <f t="shared" si="9"/>
        <v>207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5.2468599999999999</v>
      </c>
      <c r="E99" s="114">
        <f t="shared" si="14"/>
        <v>0</v>
      </c>
      <c r="F99" s="114">
        <f t="shared" si="14"/>
        <v>6.1440000000000001</v>
      </c>
      <c r="G99" s="114">
        <f t="shared" si="14"/>
        <v>5.2468599999999999</v>
      </c>
      <c r="H99" s="114"/>
      <c r="I99" s="114">
        <f t="shared" si="14"/>
        <v>2.1214800000000005</v>
      </c>
      <c r="J99" s="114">
        <f t="shared" si="14"/>
        <v>1.1034200000000001</v>
      </c>
      <c r="K99" s="114">
        <f t="shared" si="14"/>
        <v>0.11984000000000003</v>
      </c>
      <c r="L99" s="114">
        <f t="shared" si="14"/>
        <v>0.55128000000000021</v>
      </c>
      <c r="M99" s="114">
        <f t="shared" si="14"/>
        <v>1.3508800000000001</v>
      </c>
      <c r="N99" s="114">
        <f t="shared" si="14"/>
        <v>5.2468999999999992</v>
      </c>
      <c r="O99" s="114">
        <f t="shared" si="14"/>
        <v>-3.9999999999963622E-5</v>
      </c>
      <c r="P99" s="114">
        <f t="shared" si="14"/>
        <v>2.1214642016174539</v>
      </c>
      <c r="Q99" s="114">
        <f t="shared" si="14"/>
        <v>1.1034114256159486</v>
      </c>
      <c r="R99" s="114">
        <f t="shared" si="14"/>
        <v>0.11983905962008656</v>
      </c>
      <c r="S99" s="114">
        <f t="shared" si="14"/>
        <v>0.55127567425239821</v>
      </c>
      <c r="T99" s="114">
        <f t="shared" si="14"/>
        <v>1.3508696388941133</v>
      </c>
      <c r="U99" s="114">
        <f t="shared" si="14"/>
        <v>5.2468599999999999</v>
      </c>
      <c r="V99" s="114">
        <f t="shared" si="10"/>
        <v>0</v>
      </c>
      <c r="Y99" s="114">
        <f>SUM(Y3:Y98)/4000</f>
        <v>0.75588</v>
      </c>
      <c r="Z99" s="114">
        <f t="shared" ref="Z99:AD99" si="15">SUM(Z3:Z98)/4000</f>
        <v>0.72920000000000007</v>
      </c>
      <c r="AA99" s="114">
        <f t="shared" si="15"/>
        <v>0.75588</v>
      </c>
      <c r="AB99" s="114">
        <f t="shared" si="15"/>
        <v>0.72920000000000007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69.938400000000001</v>
      </c>
      <c r="H3">
        <v>0</v>
      </c>
      <c r="I3">
        <v>0</v>
      </c>
      <c r="J3">
        <v>89.872</v>
      </c>
      <c r="K3">
        <v>339.75030199999998</v>
      </c>
      <c r="L3">
        <v>652.75250000000005</v>
      </c>
      <c r="M3">
        <v>92</v>
      </c>
      <c r="N3">
        <v>118.125</v>
      </c>
      <c r="O3">
        <v>123.66562500000001</v>
      </c>
      <c r="P3">
        <v>124.875</v>
      </c>
      <c r="Q3">
        <v>10.911809999999999</v>
      </c>
      <c r="R3">
        <v>42.392195999999998</v>
      </c>
      <c r="S3">
        <v>26.390910000000002</v>
      </c>
      <c r="T3">
        <v>0</v>
      </c>
      <c r="U3">
        <v>387</v>
      </c>
      <c r="V3">
        <v>14.317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42.933599999999998</v>
      </c>
      <c r="AH3">
        <v>0</v>
      </c>
      <c r="AI3">
        <v>0</v>
      </c>
      <c r="AJ3">
        <v>0</v>
      </c>
      <c r="AK3">
        <v>53.424900000000001</v>
      </c>
      <c r="AL3">
        <v>12.782</v>
      </c>
      <c r="AM3">
        <v>10.557359999999999</v>
      </c>
      <c r="AN3">
        <v>0.66954999999999998</v>
      </c>
      <c r="AO3">
        <v>0</v>
      </c>
      <c r="AP3">
        <v>6.4050000000000002</v>
      </c>
      <c r="AQ3">
        <v>0</v>
      </c>
      <c r="AR3">
        <v>40.847999999999999</v>
      </c>
      <c r="AS3">
        <v>25.558800000000002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2563.2440579999998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69.938400000000001</v>
      </c>
      <c r="H4">
        <v>0</v>
      </c>
      <c r="I4">
        <v>0</v>
      </c>
      <c r="J4">
        <v>89.872</v>
      </c>
      <c r="K4">
        <v>339.75030199999998</v>
      </c>
      <c r="L4">
        <v>652.75250000000005</v>
      </c>
      <c r="M4">
        <v>92</v>
      </c>
      <c r="N4">
        <v>118.125</v>
      </c>
      <c r="O4">
        <v>123.66562500000001</v>
      </c>
      <c r="P4">
        <v>124.875</v>
      </c>
      <c r="Q4">
        <v>10.911809999999999</v>
      </c>
      <c r="R4">
        <v>42.392195999999998</v>
      </c>
      <c r="S4">
        <v>26.390910000000002</v>
      </c>
      <c r="T4">
        <v>0</v>
      </c>
      <c r="U4">
        <v>387</v>
      </c>
      <c r="V4">
        <v>14.317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42.933599999999998</v>
      </c>
      <c r="AH4">
        <v>0</v>
      </c>
      <c r="AI4">
        <v>0</v>
      </c>
      <c r="AJ4">
        <v>0</v>
      </c>
      <c r="AK4">
        <v>53.424900000000001</v>
      </c>
      <c r="AL4">
        <v>12.782</v>
      </c>
      <c r="AM4">
        <v>10.557359999999999</v>
      </c>
      <c r="AN4">
        <v>0.66954999999999998</v>
      </c>
      <c r="AO4">
        <v>0</v>
      </c>
      <c r="AP4">
        <v>6.4050000000000002</v>
      </c>
      <c r="AQ4">
        <v>0</v>
      </c>
      <c r="AR4">
        <v>40.847999999999999</v>
      </c>
      <c r="AS4">
        <v>25.558800000000002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2563.2440579999998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69.938400000000001</v>
      </c>
      <c r="H5">
        <v>0</v>
      </c>
      <c r="I5">
        <v>0</v>
      </c>
      <c r="J5">
        <v>89.872</v>
      </c>
      <c r="K5">
        <v>339.75030199999998</v>
      </c>
      <c r="L5">
        <v>652.97249999999997</v>
      </c>
      <c r="M5">
        <v>92</v>
      </c>
      <c r="N5">
        <v>118.125</v>
      </c>
      <c r="O5">
        <v>123.66562500000001</v>
      </c>
      <c r="P5">
        <v>124.875</v>
      </c>
      <c r="Q5">
        <v>10.911809999999999</v>
      </c>
      <c r="R5">
        <v>42.392195999999998</v>
      </c>
      <c r="S5">
        <v>26.390910000000002</v>
      </c>
      <c r="T5">
        <v>0</v>
      </c>
      <c r="U5">
        <v>387</v>
      </c>
      <c r="V5">
        <v>14.317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42.933599999999998</v>
      </c>
      <c r="AH5">
        <v>0</v>
      </c>
      <c r="AI5">
        <v>0</v>
      </c>
      <c r="AJ5">
        <v>0</v>
      </c>
      <c r="AK5">
        <v>53.424900000000001</v>
      </c>
      <c r="AL5">
        <v>12.782</v>
      </c>
      <c r="AM5">
        <v>10.557359999999999</v>
      </c>
      <c r="AN5">
        <v>0.66954999999999998</v>
      </c>
      <c r="AO5">
        <v>0</v>
      </c>
      <c r="AP5">
        <v>6.4050000000000002</v>
      </c>
      <c r="AQ5">
        <v>0</v>
      </c>
      <c r="AR5">
        <v>34.776000000000003</v>
      </c>
      <c r="AS5">
        <v>26.904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2558.7372580000001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69.938400000000001</v>
      </c>
      <c r="H6">
        <v>0</v>
      </c>
      <c r="I6">
        <v>0</v>
      </c>
      <c r="J6">
        <v>89.872</v>
      </c>
      <c r="K6">
        <v>376.92780199999999</v>
      </c>
      <c r="L6">
        <v>653.15250000000003</v>
      </c>
      <c r="M6">
        <v>92</v>
      </c>
      <c r="N6">
        <v>118.125</v>
      </c>
      <c r="O6">
        <v>123.66562500000001</v>
      </c>
      <c r="P6">
        <v>124.875</v>
      </c>
      <c r="Q6">
        <v>10.911809999999999</v>
      </c>
      <c r="R6">
        <v>42.392195999999998</v>
      </c>
      <c r="S6">
        <v>26.390910000000002</v>
      </c>
      <c r="T6">
        <v>0</v>
      </c>
      <c r="U6">
        <v>387</v>
      </c>
      <c r="V6">
        <v>14.317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42.933599999999998</v>
      </c>
      <c r="AH6">
        <v>0</v>
      </c>
      <c r="AI6">
        <v>0</v>
      </c>
      <c r="AJ6">
        <v>0</v>
      </c>
      <c r="AK6">
        <v>53.424900000000001</v>
      </c>
      <c r="AL6">
        <v>12.782</v>
      </c>
      <c r="AM6">
        <v>10.557359999999999</v>
      </c>
      <c r="AN6">
        <v>0.66954999999999998</v>
      </c>
      <c r="AO6">
        <v>0</v>
      </c>
      <c r="AP6">
        <v>6.4050000000000002</v>
      </c>
      <c r="AQ6">
        <v>0</v>
      </c>
      <c r="AR6">
        <v>34.776000000000003</v>
      </c>
      <c r="AS6">
        <v>26.904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2596.0947580000002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69.938400000000001</v>
      </c>
      <c r="H7">
        <v>0</v>
      </c>
      <c r="I7">
        <v>0</v>
      </c>
      <c r="J7">
        <v>89.872</v>
      </c>
      <c r="K7">
        <v>399.23430100000002</v>
      </c>
      <c r="L7">
        <v>653.15250000000003</v>
      </c>
      <c r="M7">
        <v>92</v>
      </c>
      <c r="N7">
        <v>118.125</v>
      </c>
      <c r="O7">
        <v>123.66562500000001</v>
      </c>
      <c r="P7">
        <v>124.875</v>
      </c>
      <c r="Q7">
        <v>10.911809999999999</v>
      </c>
      <c r="R7">
        <v>42.392195999999998</v>
      </c>
      <c r="S7">
        <v>26.390910000000002</v>
      </c>
      <c r="T7">
        <v>0</v>
      </c>
      <c r="U7">
        <v>387</v>
      </c>
      <c r="V7">
        <v>14.317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42.933599999999998</v>
      </c>
      <c r="AH7">
        <v>0</v>
      </c>
      <c r="AI7">
        <v>0</v>
      </c>
      <c r="AJ7">
        <v>0</v>
      </c>
      <c r="AK7">
        <v>53.424900000000001</v>
      </c>
      <c r="AL7">
        <v>12.782</v>
      </c>
      <c r="AM7">
        <v>10.557359999999999</v>
      </c>
      <c r="AN7">
        <v>0.66954999999999998</v>
      </c>
      <c r="AO7">
        <v>0</v>
      </c>
      <c r="AP7">
        <v>0</v>
      </c>
      <c r="AQ7">
        <v>0</v>
      </c>
      <c r="AR7">
        <v>34.776000000000003</v>
      </c>
      <c r="AS7">
        <v>28.921800000000001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2614.0140570000003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69.938400000000001</v>
      </c>
      <c r="H8">
        <v>0</v>
      </c>
      <c r="I8">
        <v>0</v>
      </c>
      <c r="J8">
        <v>89.872</v>
      </c>
      <c r="K8">
        <v>399.23430100000002</v>
      </c>
      <c r="L8">
        <v>653.15250000000003</v>
      </c>
      <c r="M8">
        <v>92</v>
      </c>
      <c r="N8">
        <v>118.125</v>
      </c>
      <c r="O8">
        <v>123.66562500000001</v>
      </c>
      <c r="P8">
        <v>124.875</v>
      </c>
      <c r="Q8">
        <v>10.911809999999999</v>
      </c>
      <c r="R8">
        <v>42.392195999999998</v>
      </c>
      <c r="S8">
        <v>26.390910000000002</v>
      </c>
      <c r="T8">
        <v>0</v>
      </c>
      <c r="U8">
        <v>387</v>
      </c>
      <c r="V8">
        <v>14.317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42.933599999999998</v>
      </c>
      <c r="AH8">
        <v>0</v>
      </c>
      <c r="AI8">
        <v>0</v>
      </c>
      <c r="AJ8">
        <v>0</v>
      </c>
      <c r="AK8">
        <v>53.424900000000001</v>
      </c>
      <c r="AL8">
        <v>25.564</v>
      </c>
      <c r="AM8">
        <v>10.557359999999999</v>
      </c>
      <c r="AN8">
        <v>0.66954999999999998</v>
      </c>
      <c r="AO8">
        <v>0</v>
      </c>
      <c r="AP8">
        <v>0</v>
      </c>
      <c r="AQ8">
        <v>0</v>
      </c>
      <c r="AR8">
        <v>34.776000000000003</v>
      </c>
      <c r="AS8">
        <v>28.921800000000001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2626.796057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69.938400000000001</v>
      </c>
      <c r="H9">
        <v>0</v>
      </c>
      <c r="I9">
        <v>0</v>
      </c>
      <c r="J9">
        <v>89.872</v>
      </c>
      <c r="K9">
        <v>421.54080199999999</v>
      </c>
      <c r="L9">
        <v>653.15250000000003</v>
      </c>
      <c r="M9">
        <v>92</v>
      </c>
      <c r="N9">
        <v>118.125</v>
      </c>
      <c r="O9">
        <v>123.66562500000001</v>
      </c>
      <c r="P9">
        <v>124.875</v>
      </c>
      <c r="Q9">
        <v>10.911809999999999</v>
      </c>
      <c r="R9">
        <v>42.392195999999998</v>
      </c>
      <c r="S9">
        <v>26.390910000000002</v>
      </c>
      <c r="T9">
        <v>0</v>
      </c>
      <c r="U9">
        <v>387</v>
      </c>
      <c r="V9">
        <v>14.317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42.933599999999998</v>
      </c>
      <c r="AH9">
        <v>0</v>
      </c>
      <c r="AI9">
        <v>0</v>
      </c>
      <c r="AJ9">
        <v>0</v>
      </c>
      <c r="AK9">
        <v>53.424900000000001</v>
      </c>
      <c r="AL9">
        <v>55.776000000000003</v>
      </c>
      <c r="AM9">
        <v>10.557359999999999</v>
      </c>
      <c r="AN9">
        <v>0.66954999999999998</v>
      </c>
      <c r="AO9">
        <v>0</v>
      </c>
      <c r="AP9">
        <v>0</v>
      </c>
      <c r="AQ9">
        <v>0</v>
      </c>
      <c r="AR9">
        <v>40.847999999999999</v>
      </c>
      <c r="AS9">
        <v>28.921800000000001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2678.8657579999999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69.938400000000001</v>
      </c>
      <c r="H10">
        <v>0</v>
      </c>
      <c r="I10">
        <v>0</v>
      </c>
      <c r="J10">
        <v>89.872</v>
      </c>
      <c r="K10">
        <v>421.54080199999999</v>
      </c>
      <c r="L10">
        <v>653.15250000000003</v>
      </c>
      <c r="M10">
        <v>92</v>
      </c>
      <c r="N10">
        <v>118.125</v>
      </c>
      <c r="O10">
        <v>123.66562500000001</v>
      </c>
      <c r="P10">
        <v>124.875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387</v>
      </c>
      <c r="V10">
        <v>14.317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42.933599999999998</v>
      </c>
      <c r="AH10">
        <v>0</v>
      </c>
      <c r="AI10">
        <v>0</v>
      </c>
      <c r="AJ10">
        <v>0</v>
      </c>
      <c r="AK10">
        <v>53.424900000000001</v>
      </c>
      <c r="AL10">
        <v>55.776000000000003</v>
      </c>
      <c r="AM10">
        <v>10.557359999999999</v>
      </c>
      <c r="AN10">
        <v>0.66954999999999998</v>
      </c>
      <c r="AO10">
        <v>0</v>
      </c>
      <c r="AP10">
        <v>0</v>
      </c>
      <c r="AQ10">
        <v>0</v>
      </c>
      <c r="AR10">
        <v>40.847999999999999</v>
      </c>
      <c r="AS10">
        <v>28.921800000000001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2678.8657579999999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69.938400000000001</v>
      </c>
      <c r="H11">
        <v>0</v>
      </c>
      <c r="I11">
        <v>0</v>
      </c>
      <c r="J11">
        <v>89.872</v>
      </c>
      <c r="K11">
        <v>443.84730100000002</v>
      </c>
      <c r="L11">
        <v>653.15250000000003</v>
      </c>
      <c r="M11">
        <v>92</v>
      </c>
      <c r="N11">
        <v>118.125</v>
      </c>
      <c r="O11">
        <v>123.66562500000001</v>
      </c>
      <c r="P11">
        <v>124.875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387</v>
      </c>
      <c r="V11">
        <v>14.317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42.933599999999998</v>
      </c>
      <c r="AH11">
        <v>0</v>
      </c>
      <c r="AI11">
        <v>0</v>
      </c>
      <c r="AJ11">
        <v>0</v>
      </c>
      <c r="AK11">
        <v>53.424900000000001</v>
      </c>
      <c r="AL11">
        <v>55.776000000000003</v>
      </c>
      <c r="AM11">
        <v>10.557359999999999</v>
      </c>
      <c r="AN11">
        <v>0.66954999999999998</v>
      </c>
      <c r="AO11">
        <v>0</v>
      </c>
      <c r="AP11">
        <v>0</v>
      </c>
      <c r="AQ11">
        <v>0</v>
      </c>
      <c r="AR11">
        <v>34.776000000000003</v>
      </c>
      <c r="AS11">
        <v>30.939599999999999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2714.0169089999995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69.938400000000001</v>
      </c>
      <c r="H12">
        <v>0</v>
      </c>
      <c r="I12">
        <v>0</v>
      </c>
      <c r="J12">
        <v>89.872</v>
      </c>
      <c r="K12">
        <v>466.15380099999999</v>
      </c>
      <c r="L12">
        <v>653.15250000000003</v>
      </c>
      <c r="M12">
        <v>92</v>
      </c>
      <c r="N12">
        <v>118.125</v>
      </c>
      <c r="O12">
        <v>123.66562500000001</v>
      </c>
      <c r="P12">
        <v>124.875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387</v>
      </c>
      <c r="V12">
        <v>14.317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42.933599999999998</v>
      </c>
      <c r="AH12">
        <v>0</v>
      </c>
      <c r="AI12">
        <v>0</v>
      </c>
      <c r="AJ12">
        <v>0</v>
      </c>
      <c r="AK12">
        <v>53.424900000000001</v>
      </c>
      <c r="AL12">
        <v>55.776000000000003</v>
      </c>
      <c r="AM12">
        <v>10.557359999999999</v>
      </c>
      <c r="AN12">
        <v>0.66954999999999998</v>
      </c>
      <c r="AO12">
        <v>0</v>
      </c>
      <c r="AP12">
        <v>0</v>
      </c>
      <c r="AQ12">
        <v>0</v>
      </c>
      <c r="AR12">
        <v>34.776000000000003</v>
      </c>
      <c r="AS12">
        <v>30.939599999999999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2736.3234090000001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69.938400000000001</v>
      </c>
      <c r="H13">
        <v>0</v>
      </c>
      <c r="I13">
        <v>0</v>
      </c>
      <c r="J13">
        <v>89.872</v>
      </c>
      <c r="K13">
        <v>466.15380099999999</v>
      </c>
      <c r="L13">
        <v>653.15250000000003</v>
      </c>
      <c r="M13">
        <v>92</v>
      </c>
      <c r="N13">
        <v>118.125</v>
      </c>
      <c r="O13">
        <v>123.66562500000001</v>
      </c>
      <c r="P13">
        <v>124.875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387</v>
      </c>
      <c r="V13">
        <v>14.317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42.933599999999998</v>
      </c>
      <c r="AH13">
        <v>0</v>
      </c>
      <c r="AI13">
        <v>0</v>
      </c>
      <c r="AJ13">
        <v>0</v>
      </c>
      <c r="AK13">
        <v>53.424900000000001</v>
      </c>
      <c r="AL13">
        <v>55.776000000000003</v>
      </c>
      <c r="AM13">
        <v>10.557359999999999</v>
      </c>
      <c r="AN13">
        <v>0.66954999999999998</v>
      </c>
      <c r="AO13">
        <v>0</v>
      </c>
      <c r="AP13">
        <v>0</v>
      </c>
      <c r="AQ13">
        <v>0</v>
      </c>
      <c r="AR13">
        <v>34.776000000000003</v>
      </c>
      <c r="AS13">
        <v>31.897382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2737.281191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69.938400000000001</v>
      </c>
      <c r="H14">
        <v>0</v>
      </c>
      <c r="I14">
        <v>0</v>
      </c>
      <c r="J14">
        <v>89.872</v>
      </c>
      <c r="K14">
        <v>488.46030200000001</v>
      </c>
      <c r="L14">
        <v>653.15250000000003</v>
      </c>
      <c r="M14">
        <v>92</v>
      </c>
      <c r="N14">
        <v>118.125</v>
      </c>
      <c r="O14">
        <v>123.66562500000001</v>
      </c>
      <c r="P14">
        <v>124.875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387</v>
      </c>
      <c r="V14">
        <v>14.317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42.933599999999998</v>
      </c>
      <c r="AH14">
        <v>0</v>
      </c>
      <c r="AI14">
        <v>0</v>
      </c>
      <c r="AJ14">
        <v>0</v>
      </c>
      <c r="AK14">
        <v>53.424900000000001</v>
      </c>
      <c r="AL14">
        <v>55.776000000000003</v>
      </c>
      <c r="AM14">
        <v>10.557359999999999</v>
      </c>
      <c r="AN14">
        <v>0.66954999999999998</v>
      </c>
      <c r="AO14">
        <v>0</v>
      </c>
      <c r="AP14">
        <v>0</v>
      </c>
      <c r="AQ14">
        <v>0</v>
      </c>
      <c r="AR14">
        <v>34.776000000000003</v>
      </c>
      <c r="AS14">
        <v>31.897382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2759.5876920000001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69.938400000000001</v>
      </c>
      <c r="H15">
        <v>0</v>
      </c>
      <c r="I15">
        <v>0</v>
      </c>
      <c r="J15">
        <v>89.872</v>
      </c>
      <c r="K15">
        <v>488.46030200000001</v>
      </c>
      <c r="L15">
        <v>653.15250000000003</v>
      </c>
      <c r="M15">
        <v>92</v>
      </c>
      <c r="N15">
        <v>118.125</v>
      </c>
      <c r="O15">
        <v>123.66562500000001</v>
      </c>
      <c r="P15">
        <v>124.875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387</v>
      </c>
      <c r="V15">
        <v>15.568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42.933599999999998</v>
      </c>
      <c r="AH15">
        <v>0</v>
      </c>
      <c r="AI15">
        <v>0</v>
      </c>
      <c r="AJ15">
        <v>0</v>
      </c>
      <c r="AK15">
        <v>53.424900000000001</v>
      </c>
      <c r="AL15">
        <v>25.564</v>
      </c>
      <c r="AM15">
        <v>10.557359999999999</v>
      </c>
      <c r="AN15">
        <v>0.66954999999999998</v>
      </c>
      <c r="AO15">
        <v>0</v>
      </c>
      <c r="AP15">
        <v>0</v>
      </c>
      <c r="AQ15">
        <v>0</v>
      </c>
      <c r="AR15">
        <v>40.847999999999999</v>
      </c>
      <c r="AS15">
        <v>31.897382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2736.6986920000004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69.938400000000001</v>
      </c>
      <c r="H16">
        <v>0</v>
      </c>
      <c r="I16">
        <v>0</v>
      </c>
      <c r="J16">
        <v>89.872</v>
      </c>
      <c r="K16">
        <v>510.76680099999999</v>
      </c>
      <c r="L16">
        <v>653.15250000000003</v>
      </c>
      <c r="M16">
        <v>92</v>
      </c>
      <c r="N16">
        <v>118.125</v>
      </c>
      <c r="O16">
        <v>123.66562500000001</v>
      </c>
      <c r="P16">
        <v>124.875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387</v>
      </c>
      <c r="V16">
        <v>15.568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42.933599999999998</v>
      </c>
      <c r="AH16">
        <v>0</v>
      </c>
      <c r="AI16">
        <v>0</v>
      </c>
      <c r="AJ16">
        <v>0</v>
      </c>
      <c r="AK16">
        <v>53.424900000000001</v>
      </c>
      <c r="AL16">
        <v>25.564</v>
      </c>
      <c r="AM16">
        <v>10.557359999999999</v>
      </c>
      <c r="AN16">
        <v>0.66954999999999998</v>
      </c>
      <c r="AO16">
        <v>0</v>
      </c>
      <c r="AP16">
        <v>0</v>
      </c>
      <c r="AQ16">
        <v>0</v>
      </c>
      <c r="AR16">
        <v>40.847999999999999</v>
      </c>
      <c r="AS16">
        <v>31.897382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2759.0051909999997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69.938400000000001</v>
      </c>
      <c r="H17">
        <v>0</v>
      </c>
      <c r="I17">
        <v>0</v>
      </c>
      <c r="J17">
        <v>89.872</v>
      </c>
      <c r="K17">
        <v>533.07330200000001</v>
      </c>
      <c r="L17">
        <v>653.15250000000003</v>
      </c>
      <c r="M17">
        <v>92</v>
      </c>
      <c r="N17">
        <v>118.125</v>
      </c>
      <c r="O17">
        <v>123.66562500000001</v>
      </c>
      <c r="P17">
        <v>124.875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387</v>
      </c>
      <c r="V17">
        <v>15.568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42.933599999999998</v>
      </c>
      <c r="AH17">
        <v>0</v>
      </c>
      <c r="AI17">
        <v>0</v>
      </c>
      <c r="AJ17">
        <v>0</v>
      </c>
      <c r="AK17">
        <v>53.424900000000001</v>
      </c>
      <c r="AL17">
        <v>25.564</v>
      </c>
      <c r="AM17">
        <v>10.557359999999999</v>
      </c>
      <c r="AN17">
        <v>0.66954999999999998</v>
      </c>
      <c r="AO17">
        <v>0</v>
      </c>
      <c r="AP17">
        <v>0</v>
      </c>
      <c r="AQ17">
        <v>0</v>
      </c>
      <c r="AR17">
        <v>34.776000000000003</v>
      </c>
      <c r="AS17">
        <v>31.897382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2775.2396919999996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69.938400000000001</v>
      </c>
      <c r="H18">
        <v>0</v>
      </c>
      <c r="I18">
        <v>0</v>
      </c>
      <c r="J18">
        <v>89.872</v>
      </c>
      <c r="K18">
        <v>533.07330200000001</v>
      </c>
      <c r="L18">
        <v>653.15250000000003</v>
      </c>
      <c r="M18">
        <v>92</v>
      </c>
      <c r="N18">
        <v>118.125</v>
      </c>
      <c r="O18">
        <v>123.66562500000001</v>
      </c>
      <c r="P18">
        <v>124.875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387</v>
      </c>
      <c r="V18">
        <v>15.568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42.933599999999998</v>
      </c>
      <c r="AH18">
        <v>18.940000000000001</v>
      </c>
      <c r="AI18">
        <v>0</v>
      </c>
      <c r="AJ18">
        <v>0</v>
      </c>
      <c r="AK18">
        <v>53.424900000000001</v>
      </c>
      <c r="AL18">
        <v>25.564</v>
      </c>
      <c r="AM18">
        <v>10.557359999999999</v>
      </c>
      <c r="AN18">
        <v>0.66954999999999998</v>
      </c>
      <c r="AO18">
        <v>0</v>
      </c>
      <c r="AP18">
        <v>0</v>
      </c>
      <c r="AQ18">
        <v>0</v>
      </c>
      <c r="AR18">
        <v>34.776000000000003</v>
      </c>
      <c r="AS18">
        <v>31.897382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2794.1796919999997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69.938400000000001</v>
      </c>
      <c r="H19">
        <v>0</v>
      </c>
      <c r="I19">
        <v>0</v>
      </c>
      <c r="J19">
        <v>89.872</v>
      </c>
      <c r="K19">
        <v>555.37980100000004</v>
      </c>
      <c r="L19">
        <v>653.15250000000003</v>
      </c>
      <c r="M19">
        <v>92</v>
      </c>
      <c r="N19">
        <v>118.125</v>
      </c>
      <c r="O19">
        <v>123.66562500000001</v>
      </c>
      <c r="P19">
        <v>124.875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387</v>
      </c>
      <c r="V19">
        <v>15.568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42.933599999999998</v>
      </c>
      <c r="AH19">
        <v>22.728000000000002</v>
      </c>
      <c r="AI19">
        <v>0</v>
      </c>
      <c r="AJ19">
        <v>0</v>
      </c>
      <c r="AK19">
        <v>53.424900000000001</v>
      </c>
      <c r="AL19">
        <v>25.564</v>
      </c>
      <c r="AM19">
        <v>10.557359999999999</v>
      </c>
      <c r="AN19">
        <v>0.66954999999999998</v>
      </c>
      <c r="AO19">
        <v>0</v>
      </c>
      <c r="AP19">
        <v>0</v>
      </c>
      <c r="AQ19">
        <v>0</v>
      </c>
      <c r="AR19">
        <v>34.776000000000003</v>
      </c>
      <c r="AS19">
        <v>31.897382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2820.274191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69.938400000000001</v>
      </c>
      <c r="H20">
        <v>0</v>
      </c>
      <c r="I20">
        <v>0</v>
      </c>
      <c r="J20">
        <v>89.872</v>
      </c>
      <c r="K20">
        <v>577.68630099999996</v>
      </c>
      <c r="L20">
        <v>653.15250000000003</v>
      </c>
      <c r="M20">
        <v>92</v>
      </c>
      <c r="N20">
        <v>118.125</v>
      </c>
      <c r="O20">
        <v>123.66562500000001</v>
      </c>
      <c r="P20">
        <v>124.875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387</v>
      </c>
      <c r="V20">
        <v>15.568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42.933599999999998</v>
      </c>
      <c r="AH20">
        <v>22.728000000000002</v>
      </c>
      <c r="AI20">
        <v>0</v>
      </c>
      <c r="AJ20">
        <v>0</v>
      </c>
      <c r="AK20">
        <v>53.424900000000001</v>
      </c>
      <c r="AL20">
        <v>25.564</v>
      </c>
      <c r="AM20">
        <v>10.557359999999999</v>
      </c>
      <c r="AN20">
        <v>0.66954999999999998</v>
      </c>
      <c r="AO20">
        <v>0</v>
      </c>
      <c r="AP20">
        <v>0</v>
      </c>
      <c r="AQ20">
        <v>0</v>
      </c>
      <c r="AR20">
        <v>34.776000000000003</v>
      </c>
      <c r="AS20">
        <v>31.897382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2842.5806909999997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69.938400000000001</v>
      </c>
      <c r="H21">
        <v>0</v>
      </c>
      <c r="I21">
        <v>0</v>
      </c>
      <c r="J21">
        <v>89.872</v>
      </c>
      <c r="K21">
        <v>577.68630099999996</v>
      </c>
      <c r="L21">
        <v>653.15250000000003</v>
      </c>
      <c r="M21">
        <v>92</v>
      </c>
      <c r="N21">
        <v>118.125</v>
      </c>
      <c r="O21">
        <v>123.66562500000001</v>
      </c>
      <c r="P21">
        <v>124.875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387</v>
      </c>
      <c r="V21">
        <v>15.568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42.933599999999998</v>
      </c>
      <c r="AH21">
        <v>22.728000000000002</v>
      </c>
      <c r="AI21">
        <v>0</v>
      </c>
      <c r="AJ21">
        <v>0</v>
      </c>
      <c r="AK21">
        <v>53.424900000000001</v>
      </c>
      <c r="AL21">
        <v>25.564</v>
      </c>
      <c r="AM21">
        <v>10.557359999999999</v>
      </c>
      <c r="AN21">
        <v>0.66954999999999998</v>
      </c>
      <c r="AO21">
        <v>0</v>
      </c>
      <c r="AP21">
        <v>0</v>
      </c>
      <c r="AQ21">
        <v>0</v>
      </c>
      <c r="AR21">
        <v>40.847999999999999</v>
      </c>
      <c r="AS21">
        <v>32.553840000000001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2863.3585089999997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69.938400000000001</v>
      </c>
      <c r="H22">
        <v>0</v>
      </c>
      <c r="I22">
        <v>0</v>
      </c>
      <c r="J22">
        <v>89.872</v>
      </c>
      <c r="K22">
        <v>599.99280199999998</v>
      </c>
      <c r="L22">
        <v>653.15250000000003</v>
      </c>
      <c r="M22">
        <v>92</v>
      </c>
      <c r="N22">
        <v>118.125</v>
      </c>
      <c r="O22">
        <v>123.66562500000001</v>
      </c>
      <c r="P22">
        <v>124.875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387</v>
      </c>
      <c r="V22">
        <v>15.568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42.933599999999998</v>
      </c>
      <c r="AH22">
        <v>22.728000000000002</v>
      </c>
      <c r="AI22">
        <v>0</v>
      </c>
      <c r="AJ22">
        <v>0</v>
      </c>
      <c r="AK22">
        <v>53.424900000000001</v>
      </c>
      <c r="AL22">
        <v>25.564</v>
      </c>
      <c r="AM22">
        <v>10.557359999999999</v>
      </c>
      <c r="AN22">
        <v>0.66954999999999998</v>
      </c>
      <c r="AO22">
        <v>0</v>
      </c>
      <c r="AP22">
        <v>0</v>
      </c>
      <c r="AQ22">
        <v>0</v>
      </c>
      <c r="AR22">
        <v>40.847999999999999</v>
      </c>
      <c r="AS22">
        <v>32.553840000000001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2885.6650099999997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69.938400000000001</v>
      </c>
      <c r="H23">
        <v>0</v>
      </c>
      <c r="I23">
        <v>0</v>
      </c>
      <c r="J23">
        <v>89.872</v>
      </c>
      <c r="K23">
        <v>622.29930100000001</v>
      </c>
      <c r="L23">
        <v>653.15250000000003</v>
      </c>
      <c r="M23">
        <v>92</v>
      </c>
      <c r="N23">
        <v>118.125</v>
      </c>
      <c r="O23">
        <v>123.66562500000001</v>
      </c>
      <c r="P23">
        <v>124.875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387</v>
      </c>
      <c r="V23">
        <v>11.815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42.933599999999998</v>
      </c>
      <c r="AH23">
        <v>37.880000000000003</v>
      </c>
      <c r="AI23">
        <v>0</v>
      </c>
      <c r="AJ23">
        <v>0</v>
      </c>
      <c r="AK23">
        <v>53.424900000000001</v>
      </c>
      <c r="AL23">
        <v>25.564</v>
      </c>
      <c r="AM23">
        <v>10.557359999999999</v>
      </c>
      <c r="AN23">
        <v>0.66954999999999998</v>
      </c>
      <c r="AO23">
        <v>0</v>
      </c>
      <c r="AP23">
        <v>0</v>
      </c>
      <c r="AQ23">
        <v>12.663</v>
      </c>
      <c r="AR23">
        <v>34.776000000000003</v>
      </c>
      <c r="AS23">
        <v>32.553840000000001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2925.9615089999998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69.938400000000001</v>
      </c>
      <c r="H24">
        <v>0</v>
      </c>
      <c r="I24">
        <v>0</v>
      </c>
      <c r="J24">
        <v>89.872</v>
      </c>
      <c r="K24">
        <v>644.60580200000004</v>
      </c>
      <c r="L24">
        <v>653.15250000000003</v>
      </c>
      <c r="M24">
        <v>92</v>
      </c>
      <c r="N24">
        <v>118.125</v>
      </c>
      <c r="O24">
        <v>123.66562500000001</v>
      </c>
      <c r="P24">
        <v>124.875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387</v>
      </c>
      <c r="V24">
        <v>11.815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42.933599999999998</v>
      </c>
      <c r="AH24">
        <v>37.880000000000003</v>
      </c>
      <c r="AI24">
        <v>0</v>
      </c>
      <c r="AJ24">
        <v>0</v>
      </c>
      <c r="AK24">
        <v>53.424900000000001</v>
      </c>
      <c r="AL24">
        <v>25.564</v>
      </c>
      <c r="AM24">
        <v>10.557359999999999</v>
      </c>
      <c r="AN24">
        <v>0.66954999999999998</v>
      </c>
      <c r="AO24">
        <v>0</v>
      </c>
      <c r="AP24">
        <v>0</v>
      </c>
      <c r="AQ24">
        <v>12.663</v>
      </c>
      <c r="AR24">
        <v>34.776000000000003</v>
      </c>
      <c r="AS24">
        <v>32.553840000000001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2948.2680099999998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69.938400000000001</v>
      </c>
      <c r="H25">
        <v>0</v>
      </c>
      <c r="I25">
        <v>0</v>
      </c>
      <c r="J25">
        <v>89.872</v>
      </c>
      <c r="K25">
        <v>666.91230099999996</v>
      </c>
      <c r="L25">
        <v>653.15250000000003</v>
      </c>
      <c r="M25">
        <v>92</v>
      </c>
      <c r="N25">
        <v>118.125</v>
      </c>
      <c r="O25">
        <v>123.66562500000001</v>
      </c>
      <c r="P25">
        <v>124.875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387</v>
      </c>
      <c r="V25">
        <v>11.815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3.3325</v>
      </c>
      <c r="AC25">
        <v>0</v>
      </c>
      <c r="AD25">
        <v>0</v>
      </c>
      <c r="AE25">
        <v>16.478852</v>
      </c>
      <c r="AF25">
        <v>8.3810000000000002</v>
      </c>
      <c r="AG25">
        <v>42.933599999999998</v>
      </c>
      <c r="AH25">
        <v>56.82</v>
      </c>
      <c r="AI25">
        <v>0</v>
      </c>
      <c r="AJ25">
        <v>0</v>
      </c>
      <c r="AK25">
        <v>53.424900000000001</v>
      </c>
      <c r="AL25">
        <v>25.564</v>
      </c>
      <c r="AM25">
        <v>10.557359999999999</v>
      </c>
      <c r="AN25">
        <v>0.66954999999999998</v>
      </c>
      <c r="AO25">
        <v>0</v>
      </c>
      <c r="AP25">
        <v>0</v>
      </c>
      <c r="AQ25">
        <v>12.726000000000001</v>
      </c>
      <c r="AR25">
        <v>34.776000000000003</v>
      </c>
      <c r="AS25">
        <v>32.553840000000001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3006.9593689999997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69.938400000000001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124.875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387</v>
      </c>
      <c r="V26">
        <v>11.815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16.478852</v>
      </c>
      <c r="AF26">
        <v>16.762</v>
      </c>
      <c r="AG26">
        <v>42.933599999999998</v>
      </c>
      <c r="AH26">
        <v>93.563599999999994</v>
      </c>
      <c r="AI26">
        <v>0</v>
      </c>
      <c r="AJ26">
        <v>0</v>
      </c>
      <c r="AK26">
        <v>53.424900000000001</v>
      </c>
      <c r="AL26">
        <v>25.564</v>
      </c>
      <c r="AM26">
        <v>10.557359999999999</v>
      </c>
      <c r="AN26">
        <v>0.66954999999999998</v>
      </c>
      <c r="AO26">
        <v>0</v>
      </c>
      <c r="AP26">
        <v>0</v>
      </c>
      <c r="AQ26">
        <v>37.988999999999997</v>
      </c>
      <c r="AR26">
        <v>34.776000000000003</v>
      </c>
      <c r="AS26">
        <v>32.553840000000001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3109.4432159999997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69.938400000000001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124.875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387</v>
      </c>
      <c r="V27">
        <v>11.815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13.17004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42.933599999999998</v>
      </c>
      <c r="AH27">
        <v>93.563599999999994</v>
      </c>
      <c r="AI27">
        <v>0</v>
      </c>
      <c r="AJ27">
        <v>0</v>
      </c>
      <c r="AK27">
        <v>53.424900000000001</v>
      </c>
      <c r="AL27">
        <v>25.564</v>
      </c>
      <c r="AM27">
        <v>10.557359999999999</v>
      </c>
      <c r="AN27">
        <v>0.66954999999999998</v>
      </c>
      <c r="AO27">
        <v>0</v>
      </c>
      <c r="AP27">
        <v>0</v>
      </c>
      <c r="AQ27">
        <v>50.652000000000001</v>
      </c>
      <c r="AR27">
        <v>40.847999999999999</v>
      </c>
      <c r="AS27">
        <v>31.897382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3167.5559579999999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69.938400000000001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124.875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387</v>
      </c>
      <c r="V28">
        <v>11.815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42.933599999999998</v>
      </c>
      <c r="AH28">
        <v>116.9545</v>
      </c>
      <c r="AI28">
        <v>0</v>
      </c>
      <c r="AJ28">
        <v>0</v>
      </c>
      <c r="AK28">
        <v>53.424900000000001</v>
      </c>
      <c r="AL28">
        <v>25.564</v>
      </c>
      <c r="AM28">
        <v>10.557359999999999</v>
      </c>
      <c r="AN28">
        <v>0.66954999999999998</v>
      </c>
      <c r="AO28">
        <v>0</v>
      </c>
      <c r="AP28">
        <v>0</v>
      </c>
      <c r="AQ28">
        <v>50.652000000000001</v>
      </c>
      <c r="AR28">
        <v>40.847999999999999</v>
      </c>
      <c r="AS28">
        <v>31.897382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3273.2695899999999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69.938400000000001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124.875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387</v>
      </c>
      <c r="V29">
        <v>11.815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42.933599999999998</v>
      </c>
      <c r="AH29">
        <v>116.9545</v>
      </c>
      <c r="AI29">
        <v>0</v>
      </c>
      <c r="AJ29">
        <v>0</v>
      </c>
      <c r="AK29">
        <v>53.424900000000001</v>
      </c>
      <c r="AL29">
        <v>25.564</v>
      </c>
      <c r="AM29">
        <v>15.804048</v>
      </c>
      <c r="AN29">
        <v>0.66954999999999998</v>
      </c>
      <c r="AO29">
        <v>0</v>
      </c>
      <c r="AP29">
        <v>0</v>
      </c>
      <c r="AQ29">
        <v>50.652000000000001</v>
      </c>
      <c r="AR29">
        <v>34.776000000000003</v>
      </c>
      <c r="AS29">
        <v>31.897382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3281.5803139999998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69.938400000000001</v>
      </c>
      <c r="H30">
        <v>0</v>
      </c>
      <c r="I30">
        <v>0</v>
      </c>
      <c r="J30">
        <v>89.872</v>
      </c>
      <c r="K30">
        <v>679.49316799999997</v>
      </c>
      <c r="L30">
        <v>652.65250000000003</v>
      </c>
      <c r="M30">
        <v>92</v>
      </c>
      <c r="N30">
        <v>118.125</v>
      </c>
      <c r="O30">
        <v>123.66562500000001</v>
      </c>
      <c r="P30">
        <v>124.875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387</v>
      </c>
      <c r="V30">
        <v>11.815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42.933599999999998</v>
      </c>
      <c r="AH30">
        <v>116.9545</v>
      </c>
      <c r="AI30">
        <v>0</v>
      </c>
      <c r="AJ30">
        <v>0</v>
      </c>
      <c r="AK30">
        <v>53.424900000000001</v>
      </c>
      <c r="AL30">
        <v>25.564</v>
      </c>
      <c r="AM30">
        <v>15.804048</v>
      </c>
      <c r="AN30">
        <v>0.66954999999999998</v>
      </c>
      <c r="AO30">
        <v>0</v>
      </c>
      <c r="AP30">
        <v>0</v>
      </c>
      <c r="AQ30">
        <v>50.652000000000001</v>
      </c>
      <c r="AR30">
        <v>34.776000000000003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3281.0803139999998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69.938400000000001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124.875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387</v>
      </c>
      <c r="V31">
        <v>11.815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42.933599999999998</v>
      </c>
      <c r="AH31">
        <v>116.9545</v>
      </c>
      <c r="AI31">
        <v>0</v>
      </c>
      <c r="AJ31">
        <v>0</v>
      </c>
      <c r="AK31">
        <v>53.424900000000001</v>
      </c>
      <c r="AL31">
        <v>25.564</v>
      </c>
      <c r="AM31">
        <v>15.804048</v>
      </c>
      <c r="AN31">
        <v>0.66954999999999998</v>
      </c>
      <c r="AO31">
        <v>0</v>
      </c>
      <c r="AP31">
        <v>0</v>
      </c>
      <c r="AQ31">
        <v>50.652000000000001</v>
      </c>
      <c r="AR31">
        <v>34.776000000000003</v>
      </c>
      <c r="AS31">
        <v>31.897382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3281.5803139999998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69.938400000000001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124.875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387</v>
      </c>
      <c r="V32">
        <v>11.815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42.933599999999998</v>
      </c>
      <c r="AH32">
        <v>116.9545</v>
      </c>
      <c r="AI32">
        <v>0</v>
      </c>
      <c r="AJ32">
        <v>0</v>
      </c>
      <c r="AK32">
        <v>53.424900000000001</v>
      </c>
      <c r="AL32">
        <v>25.564</v>
      </c>
      <c r="AM32">
        <v>15.804048</v>
      </c>
      <c r="AN32">
        <v>0.66954999999999998</v>
      </c>
      <c r="AO32">
        <v>0</v>
      </c>
      <c r="AP32">
        <v>0</v>
      </c>
      <c r="AQ32">
        <v>50.652000000000001</v>
      </c>
      <c r="AR32">
        <v>34.776000000000003</v>
      </c>
      <c r="AS32">
        <v>31.897382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3281.5803139999998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69.938400000000001</v>
      </c>
      <c r="H33">
        <v>0</v>
      </c>
      <c r="I33">
        <v>0</v>
      </c>
      <c r="J33">
        <v>89.872</v>
      </c>
      <c r="K33">
        <v>565.09799999999996</v>
      </c>
      <c r="L33">
        <v>653.15250000000003</v>
      </c>
      <c r="M33">
        <v>92</v>
      </c>
      <c r="N33">
        <v>118.125</v>
      </c>
      <c r="O33">
        <v>123.66562500000001</v>
      </c>
      <c r="P33">
        <v>124.875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387</v>
      </c>
      <c r="V33">
        <v>11.815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42.933599999999998</v>
      </c>
      <c r="AH33">
        <v>116.9545</v>
      </c>
      <c r="AI33">
        <v>0</v>
      </c>
      <c r="AJ33">
        <v>0</v>
      </c>
      <c r="AK33">
        <v>53.424900000000001</v>
      </c>
      <c r="AL33">
        <v>25.564</v>
      </c>
      <c r="AM33">
        <v>10.557359999999999</v>
      </c>
      <c r="AN33">
        <v>0.66954999999999998</v>
      </c>
      <c r="AO33">
        <v>0</v>
      </c>
      <c r="AP33">
        <v>0</v>
      </c>
      <c r="AQ33">
        <v>50.652000000000001</v>
      </c>
      <c r="AR33">
        <v>40.847999999999999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3168.0104579999997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69.938400000000001</v>
      </c>
      <c r="H34">
        <v>0</v>
      </c>
      <c r="I34">
        <v>0</v>
      </c>
      <c r="J34">
        <v>89.872</v>
      </c>
      <c r="K34">
        <v>565.09799999999996</v>
      </c>
      <c r="L34">
        <v>653.15250000000003</v>
      </c>
      <c r="M34">
        <v>92</v>
      </c>
      <c r="N34">
        <v>118.125</v>
      </c>
      <c r="O34">
        <v>123.66562500000001</v>
      </c>
      <c r="P34">
        <v>124.875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387</v>
      </c>
      <c r="V34">
        <v>11.815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32.957704</v>
      </c>
      <c r="AF34">
        <v>16.762</v>
      </c>
      <c r="AG34">
        <v>42.933599999999998</v>
      </c>
      <c r="AH34">
        <v>93.563599999999994</v>
      </c>
      <c r="AI34">
        <v>0</v>
      </c>
      <c r="AJ34">
        <v>0</v>
      </c>
      <c r="AK34">
        <v>53.424900000000001</v>
      </c>
      <c r="AL34">
        <v>25.564</v>
      </c>
      <c r="AM34">
        <v>10.557359999999999</v>
      </c>
      <c r="AN34">
        <v>0.66954999999999998</v>
      </c>
      <c r="AO34">
        <v>0</v>
      </c>
      <c r="AP34">
        <v>0</v>
      </c>
      <c r="AQ34">
        <v>50.652000000000001</v>
      </c>
      <c r="AR34">
        <v>40.847999999999999</v>
      </c>
      <c r="AS34">
        <v>31.897382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3088.2669539999997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69.938400000000001</v>
      </c>
      <c r="H35">
        <v>0</v>
      </c>
      <c r="I35">
        <v>0</v>
      </c>
      <c r="J35">
        <v>89.872</v>
      </c>
      <c r="K35">
        <v>565.09799999999996</v>
      </c>
      <c r="L35">
        <v>653.15250000000003</v>
      </c>
      <c r="M35">
        <v>92</v>
      </c>
      <c r="N35">
        <v>118.125</v>
      </c>
      <c r="O35">
        <v>123.66562500000001</v>
      </c>
      <c r="P35">
        <v>124.875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387</v>
      </c>
      <c r="V35">
        <v>11.815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39.510120000000001</v>
      </c>
      <c r="AC35">
        <v>9.6778399999999998</v>
      </c>
      <c r="AD35">
        <v>7.9312839999999998</v>
      </c>
      <c r="AE35">
        <v>16.478852</v>
      </c>
      <c r="AF35">
        <v>8.3810000000000002</v>
      </c>
      <c r="AG35">
        <v>42.933599999999998</v>
      </c>
      <c r="AH35">
        <v>60.607999999999997</v>
      </c>
      <c r="AI35">
        <v>0</v>
      </c>
      <c r="AJ35">
        <v>0</v>
      </c>
      <c r="AK35">
        <v>53.424900000000001</v>
      </c>
      <c r="AL35">
        <v>55.776000000000003</v>
      </c>
      <c r="AM35">
        <v>10.557359999999999</v>
      </c>
      <c r="AN35">
        <v>0.66954999999999998</v>
      </c>
      <c r="AO35">
        <v>0</v>
      </c>
      <c r="AP35">
        <v>0</v>
      </c>
      <c r="AQ35">
        <v>37.988999999999997</v>
      </c>
      <c r="AR35">
        <v>34.776000000000003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3017.1183539999993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69.938400000000001</v>
      </c>
      <c r="H36">
        <v>0</v>
      </c>
      <c r="I36">
        <v>0</v>
      </c>
      <c r="J36">
        <v>89.872</v>
      </c>
      <c r="K36">
        <v>565.09799999999996</v>
      </c>
      <c r="L36">
        <v>653.15250000000003</v>
      </c>
      <c r="M36">
        <v>92</v>
      </c>
      <c r="N36">
        <v>118.125</v>
      </c>
      <c r="O36">
        <v>123.66562500000001</v>
      </c>
      <c r="P36">
        <v>124.875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387</v>
      </c>
      <c r="V36">
        <v>11.815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0</v>
      </c>
      <c r="AE36">
        <v>16.478852</v>
      </c>
      <c r="AF36">
        <v>8.3810000000000002</v>
      </c>
      <c r="AG36">
        <v>42.933599999999998</v>
      </c>
      <c r="AH36">
        <v>60.607999999999997</v>
      </c>
      <c r="AI36">
        <v>0</v>
      </c>
      <c r="AJ36">
        <v>0</v>
      </c>
      <c r="AK36">
        <v>53.424900000000001</v>
      </c>
      <c r="AL36">
        <v>55.776000000000003</v>
      </c>
      <c r="AM36">
        <v>10.557359999999999</v>
      </c>
      <c r="AN36">
        <v>0.66954999999999998</v>
      </c>
      <c r="AO36">
        <v>0</v>
      </c>
      <c r="AP36">
        <v>0</v>
      </c>
      <c r="AQ36">
        <v>37.988999999999997</v>
      </c>
      <c r="AR36">
        <v>34.776000000000003</v>
      </c>
      <c r="AS36">
        <v>31.897382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2981.9676699999995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69.938400000000001</v>
      </c>
      <c r="H37">
        <v>0</v>
      </c>
      <c r="I37">
        <v>0</v>
      </c>
      <c r="J37">
        <v>89.872</v>
      </c>
      <c r="K37">
        <v>565.09799999999996</v>
      </c>
      <c r="L37">
        <v>653.15250000000003</v>
      </c>
      <c r="M37">
        <v>92</v>
      </c>
      <c r="N37">
        <v>118.125</v>
      </c>
      <c r="O37">
        <v>123.66562500000001</v>
      </c>
      <c r="P37">
        <v>124.875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387</v>
      </c>
      <c r="V37">
        <v>11.815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42.933599999999998</v>
      </c>
      <c r="AH37">
        <v>37.880000000000003</v>
      </c>
      <c r="AI37">
        <v>0</v>
      </c>
      <c r="AJ37">
        <v>0</v>
      </c>
      <c r="AK37">
        <v>53.424900000000001</v>
      </c>
      <c r="AL37">
        <v>55.776000000000003</v>
      </c>
      <c r="AM37">
        <v>10.557359999999999</v>
      </c>
      <c r="AN37">
        <v>0.66954999999999998</v>
      </c>
      <c r="AO37">
        <v>0</v>
      </c>
      <c r="AP37">
        <v>0</v>
      </c>
      <c r="AQ37">
        <v>25.326000000000001</v>
      </c>
      <c r="AR37">
        <v>34.776000000000003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2923.7287899999997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69.938400000000001</v>
      </c>
      <c r="H38">
        <v>0</v>
      </c>
      <c r="I38">
        <v>0</v>
      </c>
      <c r="J38">
        <v>89.872</v>
      </c>
      <c r="K38">
        <v>565.09799999999996</v>
      </c>
      <c r="L38">
        <v>653.15250000000003</v>
      </c>
      <c r="M38">
        <v>92</v>
      </c>
      <c r="N38">
        <v>118.125</v>
      </c>
      <c r="O38">
        <v>123.66562500000001</v>
      </c>
      <c r="P38">
        <v>124.875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387</v>
      </c>
      <c r="V38">
        <v>11.815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42.933599999999998</v>
      </c>
      <c r="AH38">
        <v>18.940000000000001</v>
      </c>
      <c r="AI38">
        <v>0</v>
      </c>
      <c r="AJ38">
        <v>0</v>
      </c>
      <c r="AK38">
        <v>53.424900000000001</v>
      </c>
      <c r="AL38">
        <v>25.564</v>
      </c>
      <c r="AM38">
        <v>10.557359999999999</v>
      </c>
      <c r="AN38">
        <v>0.66954999999999998</v>
      </c>
      <c r="AO38">
        <v>0</v>
      </c>
      <c r="AP38">
        <v>0</v>
      </c>
      <c r="AQ38">
        <v>25.326000000000001</v>
      </c>
      <c r="AR38">
        <v>35.328000000000003</v>
      </c>
      <c r="AS38">
        <v>31.897382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2875.1287899999998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69.938400000000001</v>
      </c>
      <c r="H39">
        <v>0</v>
      </c>
      <c r="I39">
        <v>0</v>
      </c>
      <c r="J39">
        <v>89.872</v>
      </c>
      <c r="K39">
        <v>565.09799999999996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387</v>
      </c>
      <c r="V39">
        <v>11.815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42.933599999999998</v>
      </c>
      <c r="AH39">
        <v>0</v>
      </c>
      <c r="AI39">
        <v>0</v>
      </c>
      <c r="AJ39">
        <v>0</v>
      </c>
      <c r="AK39">
        <v>53.424900000000001</v>
      </c>
      <c r="AL39">
        <v>25.564</v>
      </c>
      <c r="AM39">
        <v>10.557359999999999</v>
      </c>
      <c r="AN39">
        <v>0.66954999999999998</v>
      </c>
      <c r="AO39">
        <v>0</v>
      </c>
      <c r="AP39">
        <v>0</v>
      </c>
      <c r="AQ39">
        <v>12.663</v>
      </c>
      <c r="AR39">
        <v>35.328000000000003</v>
      </c>
      <c r="AS39">
        <v>29.5944</v>
      </c>
      <c r="AT39">
        <v>18.243400000000001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2840.1769079999999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69.938400000000001</v>
      </c>
      <c r="H40">
        <v>0</v>
      </c>
      <c r="I40">
        <v>0</v>
      </c>
      <c r="J40">
        <v>89.872</v>
      </c>
      <c r="K40">
        <v>565.09799999999996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387</v>
      </c>
      <c r="V40">
        <v>11.815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42.933599999999998</v>
      </c>
      <c r="AH40">
        <v>0</v>
      </c>
      <c r="AI40">
        <v>0</v>
      </c>
      <c r="AJ40">
        <v>0</v>
      </c>
      <c r="AK40">
        <v>53.424900000000001</v>
      </c>
      <c r="AL40">
        <v>25.564</v>
      </c>
      <c r="AM40">
        <v>10.557359999999999</v>
      </c>
      <c r="AN40">
        <v>0.66954999999999998</v>
      </c>
      <c r="AO40">
        <v>0</v>
      </c>
      <c r="AP40">
        <v>0</v>
      </c>
      <c r="AQ40">
        <v>12.663</v>
      </c>
      <c r="AR40">
        <v>35.328000000000003</v>
      </c>
      <c r="AS40">
        <v>29.5944</v>
      </c>
      <c r="AT40">
        <v>18.243400000000001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2827.0068679999999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69.938400000000001</v>
      </c>
      <c r="H41">
        <v>0</v>
      </c>
      <c r="I41">
        <v>0</v>
      </c>
      <c r="J41">
        <v>89.872</v>
      </c>
      <c r="K41">
        <v>565.09799999999996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387</v>
      </c>
      <c r="V41">
        <v>11.815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42.933599999999998</v>
      </c>
      <c r="AH41">
        <v>0</v>
      </c>
      <c r="AI41">
        <v>0</v>
      </c>
      <c r="AJ41">
        <v>0</v>
      </c>
      <c r="AK41">
        <v>53.424900000000001</v>
      </c>
      <c r="AL41">
        <v>25.564</v>
      </c>
      <c r="AM41">
        <v>10.557359999999999</v>
      </c>
      <c r="AN41">
        <v>0.66954999999999998</v>
      </c>
      <c r="AO41">
        <v>0</v>
      </c>
      <c r="AP41">
        <v>0</v>
      </c>
      <c r="AQ41">
        <v>12.663</v>
      </c>
      <c r="AR41">
        <v>35.328000000000003</v>
      </c>
      <c r="AS41">
        <v>29.5944</v>
      </c>
      <c r="AT41">
        <v>18.243400000000001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2827.0068679999999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69.938400000000001</v>
      </c>
      <c r="H42">
        <v>0</v>
      </c>
      <c r="I42">
        <v>0</v>
      </c>
      <c r="J42">
        <v>89.872</v>
      </c>
      <c r="K42">
        <v>565.09799999999996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387</v>
      </c>
      <c r="V42">
        <v>11.815</v>
      </c>
      <c r="W42">
        <v>46.399079999999998</v>
      </c>
      <c r="X42">
        <v>147.515625</v>
      </c>
      <c r="Y42">
        <v>0</v>
      </c>
      <c r="Z42">
        <v>6.5208000000000004</v>
      </c>
      <c r="AA42">
        <v>10.14992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42.933599999999998</v>
      </c>
      <c r="AH42">
        <v>0</v>
      </c>
      <c r="AI42">
        <v>0</v>
      </c>
      <c r="AJ42">
        <v>0</v>
      </c>
      <c r="AK42">
        <v>53.424900000000001</v>
      </c>
      <c r="AL42">
        <v>25.564</v>
      </c>
      <c r="AM42">
        <v>10.557359999999999</v>
      </c>
      <c r="AN42">
        <v>0.66954999999999998</v>
      </c>
      <c r="AO42">
        <v>0</v>
      </c>
      <c r="AP42">
        <v>0</v>
      </c>
      <c r="AQ42">
        <v>6.5519999999999996</v>
      </c>
      <c r="AR42">
        <v>35.328000000000003</v>
      </c>
      <c r="AS42">
        <v>29.5944</v>
      </c>
      <c r="AT42">
        <v>18.243400000000001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2816.9964279999999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69.938400000000001</v>
      </c>
      <c r="H43">
        <v>0</v>
      </c>
      <c r="I43">
        <v>0</v>
      </c>
      <c r="J43">
        <v>89.872</v>
      </c>
      <c r="K43">
        <v>565.09799999999996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387</v>
      </c>
      <c r="V43">
        <v>11.815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42.933599999999998</v>
      </c>
      <c r="AH43">
        <v>0</v>
      </c>
      <c r="AI43">
        <v>0</v>
      </c>
      <c r="AJ43">
        <v>0</v>
      </c>
      <c r="AK43">
        <v>53.424900000000001</v>
      </c>
      <c r="AL43">
        <v>25.564</v>
      </c>
      <c r="AM43">
        <v>10.557359999999999</v>
      </c>
      <c r="AN43">
        <v>0.66954999999999998</v>
      </c>
      <c r="AO43">
        <v>0</v>
      </c>
      <c r="AP43">
        <v>0</v>
      </c>
      <c r="AQ43">
        <v>0</v>
      </c>
      <c r="AR43">
        <v>34.776000000000003</v>
      </c>
      <c r="AS43">
        <v>26.904</v>
      </c>
      <c r="AT43">
        <v>18.243400000000001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2797.0521079999999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69.938400000000001</v>
      </c>
      <c r="H44">
        <v>0</v>
      </c>
      <c r="I44">
        <v>0</v>
      </c>
      <c r="J44">
        <v>89.872</v>
      </c>
      <c r="K44">
        <v>565.09799999999996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387</v>
      </c>
      <c r="V44">
        <v>11.815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42.933599999999998</v>
      </c>
      <c r="AH44">
        <v>0</v>
      </c>
      <c r="AI44">
        <v>0</v>
      </c>
      <c r="AJ44">
        <v>0</v>
      </c>
      <c r="AK44">
        <v>53.424900000000001</v>
      </c>
      <c r="AL44">
        <v>25.564</v>
      </c>
      <c r="AM44">
        <v>10.557359999999999</v>
      </c>
      <c r="AN44">
        <v>0.66954999999999998</v>
      </c>
      <c r="AO44">
        <v>0</v>
      </c>
      <c r="AP44">
        <v>0</v>
      </c>
      <c r="AQ44">
        <v>0</v>
      </c>
      <c r="AR44">
        <v>34.776000000000003</v>
      </c>
      <c r="AS44">
        <v>26.904</v>
      </c>
      <c r="AT44">
        <v>18.243400000000001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2797.0521079999999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69.938400000000001</v>
      </c>
      <c r="H45">
        <v>0</v>
      </c>
      <c r="I45">
        <v>0</v>
      </c>
      <c r="J45">
        <v>89.872</v>
      </c>
      <c r="K45">
        <v>565.09799999999996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387</v>
      </c>
      <c r="V45">
        <v>11.815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42.933599999999998</v>
      </c>
      <c r="AH45">
        <v>0</v>
      </c>
      <c r="AI45">
        <v>0</v>
      </c>
      <c r="AJ45">
        <v>0</v>
      </c>
      <c r="AK45">
        <v>53.424900000000001</v>
      </c>
      <c r="AL45">
        <v>25.564</v>
      </c>
      <c r="AM45">
        <v>10.557359999999999</v>
      </c>
      <c r="AN45">
        <v>0.66954999999999998</v>
      </c>
      <c r="AO45">
        <v>0</v>
      </c>
      <c r="AP45">
        <v>6.4050000000000002</v>
      </c>
      <c r="AQ45">
        <v>0</v>
      </c>
      <c r="AR45">
        <v>34.776000000000003</v>
      </c>
      <c r="AS45">
        <v>26.904</v>
      </c>
      <c r="AT45">
        <v>18.243400000000001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2803.4571080000001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69.938400000000001</v>
      </c>
      <c r="H46">
        <v>0</v>
      </c>
      <c r="I46">
        <v>0</v>
      </c>
      <c r="J46">
        <v>89.872</v>
      </c>
      <c r="K46">
        <v>565.09799999999996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387</v>
      </c>
      <c r="V46">
        <v>11.815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42.933599999999998</v>
      </c>
      <c r="AH46">
        <v>0</v>
      </c>
      <c r="AI46">
        <v>0</v>
      </c>
      <c r="AJ46">
        <v>0</v>
      </c>
      <c r="AK46">
        <v>53.424900000000001</v>
      </c>
      <c r="AL46">
        <v>25.564</v>
      </c>
      <c r="AM46">
        <v>10.557359999999999</v>
      </c>
      <c r="AN46">
        <v>0.66954999999999998</v>
      </c>
      <c r="AO46">
        <v>0</v>
      </c>
      <c r="AP46">
        <v>6.4050000000000002</v>
      </c>
      <c r="AQ46">
        <v>0</v>
      </c>
      <c r="AR46">
        <v>34.776000000000003</v>
      </c>
      <c r="AS46">
        <v>26.904</v>
      </c>
      <c r="AT46">
        <v>18.243400000000001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2803.4571080000001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69.938400000000001</v>
      </c>
      <c r="H47">
        <v>0</v>
      </c>
      <c r="I47">
        <v>0</v>
      </c>
      <c r="J47">
        <v>89.872</v>
      </c>
      <c r="K47">
        <v>565.09799999999996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388.125</v>
      </c>
      <c r="V47">
        <v>11.815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42.933599999999998</v>
      </c>
      <c r="AH47">
        <v>0</v>
      </c>
      <c r="AI47">
        <v>0</v>
      </c>
      <c r="AJ47">
        <v>0</v>
      </c>
      <c r="AK47">
        <v>53.424900000000001</v>
      </c>
      <c r="AL47">
        <v>25.564</v>
      </c>
      <c r="AM47">
        <v>10.557359999999999</v>
      </c>
      <c r="AN47">
        <v>0.66954999999999998</v>
      </c>
      <c r="AO47">
        <v>0</v>
      </c>
      <c r="AP47">
        <v>6.4050000000000002</v>
      </c>
      <c r="AQ47">
        <v>0</v>
      </c>
      <c r="AR47">
        <v>34.776000000000003</v>
      </c>
      <c r="AS47">
        <v>26.904</v>
      </c>
      <c r="AT47">
        <v>18.243400000000001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2788.1032559999999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69.938400000000001</v>
      </c>
      <c r="H48">
        <v>0</v>
      </c>
      <c r="I48">
        <v>0</v>
      </c>
      <c r="J48">
        <v>89.872</v>
      </c>
      <c r="K48">
        <v>565.09799999999996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388.125</v>
      </c>
      <c r="V48">
        <v>11.815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42.933599999999998</v>
      </c>
      <c r="AH48">
        <v>0</v>
      </c>
      <c r="AI48">
        <v>0</v>
      </c>
      <c r="AJ48">
        <v>0</v>
      </c>
      <c r="AK48">
        <v>53.424900000000001</v>
      </c>
      <c r="AL48">
        <v>25.564</v>
      </c>
      <c r="AM48">
        <v>10.557359999999999</v>
      </c>
      <c r="AN48">
        <v>0.66954999999999998</v>
      </c>
      <c r="AO48">
        <v>0</v>
      </c>
      <c r="AP48">
        <v>6.4050000000000002</v>
      </c>
      <c r="AQ48">
        <v>0</v>
      </c>
      <c r="AR48">
        <v>34.776000000000003</v>
      </c>
      <c r="AS48">
        <v>26.904</v>
      </c>
      <c r="AT48">
        <v>18.243400000000001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2788.1032559999999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69.938400000000001</v>
      </c>
      <c r="H49">
        <v>0</v>
      </c>
      <c r="I49">
        <v>0</v>
      </c>
      <c r="J49">
        <v>89.872</v>
      </c>
      <c r="K49">
        <v>565.09799999999996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388.125</v>
      </c>
      <c r="V49">
        <v>11.815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42.933599999999998</v>
      </c>
      <c r="AH49">
        <v>0</v>
      </c>
      <c r="AI49">
        <v>0</v>
      </c>
      <c r="AJ49">
        <v>0</v>
      </c>
      <c r="AK49">
        <v>53.424900000000001</v>
      </c>
      <c r="AL49">
        <v>25.564</v>
      </c>
      <c r="AM49">
        <v>10.557359999999999</v>
      </c>
      <c r="AN49">
        <v>0.66954999999999998</v>
      </c>
      <c r="AO49">
        <v>0</v>
      </c>
      <c r="AP49">
        <v>0</v>
      </c>
      <c r="AQ49">
        <v>0</v>
      </c>
      <c r="AR49">
        <v>34.776000000000003</v>
      </c>
      <c r="AS49">
        <v>26.904</v>
      </c>
      <c r="AT49">
        <v>18.243400000000001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2781.6982559999997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69.938400000000001</v>
      </c>
      <c r="H50">
        <v>0</v>
      </c>
      <c r="I50">
        <v>0</v>
      </c>
      <c r="J50">
        <v>89.872</v>
      </c>
      <c r="K50">
        <v>565.09799999999996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388.125</v>
      </c>
      <c r="V50">
        <v>11.815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42.933599999999998</v>
      </c>
      <c r="AH50">
        <v>0</v>
      </c>
      <c r="AI50">
        <v>0</v>
      </c>
      <c r="AJ50">
        <v>0</v>
      </c>
      <c r="AK50">
        <v>53.424900000000001</v>
      </c>
      <c r="AL50">
        <v>25.564</v>
      </c>
      <c r="AM50">
        <v>10.557359999999999</v>
      </c>
      <c r="AN50">
        <v>0.66954999999999998</v>
      </c>
      <c r="AO50">
        <v>0</v>
      </c>
      <c r="AP50">
        <v>0</v>
      </c>
      <c r="AQ50">
        <v>0</v>
      </c>
      <c r="AR50">
        <v>34.776000000000003</v>
      </c>
      <c r="AS50">
        <v>26.904</v>
      </c>
      <c r="AT50">
        <v>18.243400000000001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2781.6982559999997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69.938400000000001</v>
      </c>
      <c r="H51">
        <v>0</v>
      </c>
      <c r="I51">
        <v>0</v>
      </c>
      <c r="J51">
        <v>89.872</v>
      </c>
      <c r="K51">
        <v>565.09799999999996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388.125</v>
      </c>
      <c r="V51">
        <v>11.815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42.933599999999998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10.557359999999999</v>
      </c>
      <c r="AN51">
        <v>0.66954999999999998</v>
      </c>
      <c r="AO51">
        <v>0</v>
      </c>
      <c r="AP51">
        <v>0</v>
      </c>
      <c r="AQ51">
        <v>0</v>
      </c>
      <c r="AR51">
        <v>34.776000000000003</v>
      </c>
      <c r="AS51">
        <v>10.7616</v>
      </c>
      <c r="AT51">
        <v>18.243400000000001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2765.5558559999995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69.938400000000001</v>
      </c>
      <c r="H52">
        <v>0</v>
      </c>
      <c r="I52">
        <v>0</v>
      </c>
      <c r="J52">
        <v>89.872</v>
      </c>
      <c r="K52">
        <v>565.09799999999996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388.125</v>
      </c>
      <c r="V52">
        <v>11.815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42.933599999999998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10.557359999999999</v>
      </c>
      <c r="AN52">
        <v>0.66954999999999998</v>
      </c>
      <c r="AO52">
        <v>0</v>
      </c>
      <c r="AP52">
        <v>0</v>
      </c>
      <c r="AQ52">
        <v>0</v>
      </c>
      <c r="AR52">
        <v>34.776000000000003</v>
      </c>
      <c r="AS52">
        <v>10.7616</v>
      </c>
      <c r="AT52">
        <v>18.243400000000001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2765.5558559999995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69.938400000000001</v>
      </c>
      <c r="H53">
        <v>0</v>
      </c>
      <c r="I53">
        <v>0</v>
      </c>
      <c r="J53">
        <v>89.872</v>
      </c>
      <c r="K53">
        <v>565.09799999999996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388.125</v>
      </c>
      <c r="V53">
        <v>11.815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42.933599999999998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10.557359999999999</v>
      </c>
      <c r="AN53">
        <v>0.66954999999999998</v>
      </c>
      <c r="AO53">
        <v>0</v>
      </c>
      <c r="AP53">
        <v>0</v>
      </c>
      <c r="AQ53">
        <v>0</v>
      </c>
      <c r="AR53">
        <v>34.776000000000003</v>
      </c>
      <c r="AS53">
        <v>31.897382</v>
      </c>
      <c r="AT53">
        <v>18.243400000000001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2786.6916379999998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69.938400000000001</v>
      </c>
      <c r="H54">
        <v>0</v>
      </c>
      <c r="I54">
        <v>0</v>
      </c>
      <c r="J54">
        <v>89.872</v>
      </c>
      <c r="K54">
        <v>565.09799999999996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388.125</v>
      </c>
      <c r="V54">
        <v>11.815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42.933599999999998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10.557359999999999</v>
      </c>
      <c r="AN54">
        <v>0.66954999999999998</v>
      </c>
      <c r="AO54">
        <v>0</v>
      </c>
      <c r="AP54">
        <v>0</v>
      </c>
      <c r="AQ54">
        <v>0</v>
      </c>
      <c r="AR54">
        <v>34.776000000000003</v>
      </c>
      <c r="AS54">
        <v>31.897382</v>
      </c>
      <c r="AT54">
        <v>18.243400000000001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2786.6916379999998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69.938400000000001</v>
      </c>
      <c r="H55">
        <v>0</v>
      </c>
      <c r="I55">
        <v>0</v>
      </c>
      <c r="J55">
        <v>89.872</v>
      </c>
      <c r="K55">
        <v>565.09799999999996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388.125</v>
      </c>
      <c r="V55">
        <v>11.815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42.933599999999998</v>
      </c>
      <c r="AH55">
        <v>0</v>
      </c>
      <c r="AI55">
        <v>0</v>
      </c>
      <c r="AJ55">
        <v>0</v>
      </c>
      <c r="AK55">
        <v>53.424900000000001</v>
      </c>
      <c r="AL55">
        <v>12.782</v>
      </c>
      <c r="AM55">
        <v>10.557359999999999</v>
      </c>
      <c r="AN55">
        <v>0.66954999999999998</v>
      </c>
      <c r="AO55">
        <v>0</v>
      </c>
      <c r="AP55">
        <v>0</v>
      </c>
      <c r="AQ55">
        <v>0</v>
      </c>
      <c r="AR55">
        <v>34.776000000000003</v>
      </c>
      <c r="AS55">
        <v>31.897382</v>
      </c>
      <c r="AT55">
        <v>18.243400000000001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2773.9096380000001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69.938400000000001</v>
      </c>
      <c r="H56">
        <v>0</v>
      </c>
      <c r="I56">
        <v>0</v>
      </c>
      <c r="J56">
        <v>89.872</v>
      </c>
      <c r="K56">
        <v>565.09799999999996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388.125</v>
      </c>
      <c r="V56">
        <v>11.815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42.933599999999998</v>
      </c>
      <c r="AH56">
        <v>0</v>
      </c>
      <c r="AI56">
        <v>0</v>
      </c>
      <c r="AJ56">
        <v>0</v>
      </c>
      <c r="AK56">
        <v>53.424900000000001</v>
      </c>
      <c r="AL56">
        <v>12.782</v>
      </c>
      <c r="AM56">
        <v>10.557359999999999</v>
      </c>
      <c r="AN56">
        <v>0.66954999999999998</v>
      </c>
      <c r="AO56">
        <v>0</v>
      </c>
      <c r="AP56">
        <v>0</v>
      </c>
      <c r="AQ56">
        <v>0</v>
      </c>
      <c r="AR56">
        <v>34.776000000000003</v>
      </c>
      <c r="AS56">
        <v>31.897382</v>
      </c>
      <c r="AT56">
        <v>18.243400000000001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2773.9096380000001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69.938400000000001</v>
      </c>
      <c r="H57">
        <v>0</v>
      </c>
      <c r="I57">
        <v>0</v>
      </c>
      <c r="J57">
        <v>89.872</v>
      </c>
      <c r="K57">
        <v>633.50459999999998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388.125</v>
      </c>
      <c r="V57">
        <v>11.815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42.933599999999998</v>
      </c>
      <c r="AH57">
        <v>0</v>
      </c>
      <c r="AI57">
        <v>0</v>
      </c>
      <c r="AJ57">
        <v>0</v>
      </c>
      <c r="AK57">
        <v>53.424900000000001</v>
      </c>
      <c r="AL57">
        <v>12.782</v>
      </c>
      <c r="AM57">
        <v>10.557359999999999</v>
      </c>
      <c r="AN57">
        <v>0.66954999999999998</v>
      </c>
      <c r="AO57">
        <v>0</v>
      </c>
      <c r="AP57">
        <v>0</v>
      </c>
      <c r="AQ57">
        <v>0</v>
      </c>
      <c r="AR57">
        <v>34.776000000000003</v>
      </c>
      <c r="AS57">
        <v>31.897382</v>
      </c>
      <c r="AT57">
        <v>18.243400000000001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2842.3162379999994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69.938400000000001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388.125</v>
      </c>
      <c r="V58">
        <v>11.815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42.933599999999998</v>
      </c>
      <c r="AH58">
        <v>0</v>
      </c>
      <c r="AI58">
        <v>0</v>
      </c>
      <c r="AJ58">
        <v>0</v>
      </c>
      <c r="AK58">
        <v>53.424900000000001</v>
      </c>
      <c r="AL58">
        <v>12.782</v>
      </c>
      <c r="AM58">
        <v>10.557359999999999</v>
      </c>
      <c r="AN58">
        <v>0.66954999999999998</v>
      </c>
      <c r="AO58">
        <v>0</v>
      </c>
      <c r="AP58">
        <v>0</v>
      </c>
      <c r="AQ58">
        <v>0</v>
      </c>
      <c r="AR58">
        <v>34.776000000000003</v>
      </c>
      <c r="AS58">
        <v>31.897382</v>
      </c>
      <c r="AT58">
        <v>18.243400000000001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2888.3048059999996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69.938400000000001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388.125</v>
      </c>
      <c r="V59">
        <v>11.815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42.933599999999998</v>
      </c>
      <c r="AH59">
        <v>0</v>
      </c>
      <c r="AI59">
        <v>0</v>
      </c>
      <c r="AJ59">
        <v>0</v>
      </c>
      <c r="AK59">
        <v>53.424900000000001</v>
      </c>
      <c r="AL59">
        <v>12.782</v>
      </c>
      <c r="AM59">
        <v>10.557359999999999</v>
      </c>
      <c r="AN59">
        <v>0.66954999999999998</v>
      </c>
      <c r="AO59">
        <v>0</v>
      </c>
      <c r="AP59">
        <v>0</v>
      </c>
      <c r="AQ59">
        <v>0</v>
      </c>
      <c r="AR59">
        <v>34.776000000000003</v>
      </c>
      <c r="AS59">
        <v>32.553840000000001</v>
      </c>
      <c r="AT59">
        <v>18.023599999999998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2888.7414639999997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69.938400000000001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388.125</v>
      </c>
      <c r="V60">
        <v>11.815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42.933599999999998</v>
      </c>
      <c r="AH60">
        <v>0</v>
      </c>
      <c r="AI60">
        <v>0</v>
      </c>
      <c r="AJ60">
        <v>0</v>
      </c>
      <c r="AK60">
        <v>53.424900000000001</v>
      </c>
      <c r="AL60">
        <v>12.782</v>
      </c>
      <c r="AM60">
        <v>10.557359999999999</v>
      </c>
      <c r="AN60">
        <v>0.66954999999999998</v>
      </c>
      <c r="AO60">
        <v>0</v>
      </c>
      <c r="AP60">
        <v>0</v>
      </c>
      <c r="AQ60">
        <v>0</v>
      </c>
      <c r="AR60">
        <v>34.776000000000003</v>
      </c>
      <c r="AS60">
        <v>32.553840000000001</v>
      </c>
      <c r="AT60">
        <v>18.023599999999998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2888.7414639999997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69.938400000000001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388.125</v>
      </c>
      <c r="V61">
        <v>11.815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42.933599999999998</v>
      </c>
      <c r="AH61">
        <v>0</v>
      </c>
      <c r="AI61">
        <v>0</v>
      </c>
      <c r="AJ61">
        <v>0</v>
      </c>
      <c r="AK61">
        <v>53.424900000000001</v>
      </c>
      <c r="AL61">
        <v>12.782</v>
      </c>
      <c r="AM61">
        <v>10.557359999999999</v>
      </c>
      <c r="AN61">
        <v>0.66954999999999998</v>
      </c>
      <c r="AO61">
        <v>0</v>
      </c>
      <c r="AP61">
        <v>0</v>
      </c>
      <c r="AQ61">
        <v>0</v>
      </c>
      <c r="AR61">
        <v>34.776000000000003</v>
      </c>
      <c r="AS61">
        <v>32.553840000000001</v>
      </c>
      <c r="AT61">
        <v>18.023599999999998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2895.262264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69.938400000000001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388.125</v>
      </c>
      <c r="V62">
        <v>11.815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42.933599999999998</v>
      </c>
      <c r="AH62">
        <v>0</v>
      </c>
      <c r="AI62">
        <v>0</v>
      </c>
      <c r="AJ62">
        <v>0</v>
      </c>
      <c r="AK62">
        <v>53.424900000000001</v>
      </c>
      <c r="AL62">
        <v>12.782</v>
      </c>
      <c r="AM62">
        <v>10.557359999999999</v>
      </c>
      <c r="AN62">
        <v>0.66954999999999998</v>
      </c>
      <c r="AO62">
        <v>0</v>
      </c>
      <c r="AP62">
        <v>0</v>
      </c>
      <c r="AQ62">
        <v>12.663</v>
      </c>
      <c r="AR62">
        <v>34.776000000000003</v>
      </c>
      <c r="AS62">
        <v>32.553840000000001</v>
      </c>
      <c r="AT62">
        <v>18.023599999999998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2907.925264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69.938400000000001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388.125</v>
      </c>
      <c r="V63">
        <v>11.815</v>
      </c>
      <c r="W63">
        <v>46.399079999999998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42.933599999999998</v>
      </c>
      <c r="AH63">
        <v>0</v>
      </c>
      <c r="AI63">
        <v>0</v>
      </c>
      <c r="AJ63">
        <v>0</v>
      </c>
      <c r="AK63">
        <v>53.424900000000001</v>
      </c>
      <c r="AL63">
        <v>2.3239999999999998</v>
      </c>
      <c r="AM63">
        <v>10.557359999999999</v>
      </c>
      <c r="AN63">
        <v>0.66954999999999998</v>
      </c>
      <c r="AO63">
        <v>0</v>
      </c>
      <c r="AP63">
        <v>0</v>
      </c>
      <c r="AQ63">
        <v>25.326000000000001</v>
      </c>
      <c r="AR63">
        <v>34.776000000000003</v>
      </c>
      <c r="AS63">
        <v>32.553840000000001</v>
      </c>
      <c r="AT63">
        <v>18.023599999999998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2926.6091160000001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69.938400000000001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388.125</v>
      </c>
      <c r="V64">
        <v>11.815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42.933599999999998</v>
      </c>
      <c r="AH64">
        <v>0</v>
      </c>
      <c r="AI64">
        <v>0</v>
      </c>
      <c r="AJ64">
        <v>0</v>
      </c>
      <c r="AK64">
        <v>53.424900000000001</v>
      </c>
      <c r="AL64">
        <v>2.3239999999999998</v>
      </c>
      <c r="AM64">
        <v>10.557359999999999</v>
      </c>
      <c r="AN64">
        <v>0.66954999999999998</v>
      </c>
      <c r="AO64">
        <v>0</v>
      </c>
      <c r="AP64">
        <v>0</v>
      </c>
      <c r="AQ64">
        <v>25.326000000000001</v>
      </c>
      <c r="AR64">
        <v>34.776000000000003</v>
      </c>
      <c r="AS64">
        <v>32.553840000000001</v>
      </c>
      <c r="AT64">
        <v>18.023599999999998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2920.0883159999998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69.938400000000001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388.125</v>
      </c>
      <c r="V65">
        <v>11.815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42.933599999999998</v>
      </c>
      <c r="AH65">
        <v>0</v>
      </c>
      <c r="AI65">
        <v>0</v>
      </c>
      <c r="AJ65">
        <v>0</v>
      </c>
      <c r="AK65">
        <v>53.424900000000001</v>
      </c>
      <c r="AL65">
        <v>2.3239999999999998</v>
      </c>
      <c r="AM65">
        <v>10.557359999999999</v>
      </c>
      <c r="AN65">
        <v>0.66954999999999998</v>
      </c>
      <c r="AO65">
        <v>0</v>
      </c>
      <c r="AP65">
        <v>0</v>
      </c>
      <c r="AQ65">
        <v>25.326000000000001</v>
      </c>
      <c r="AR65">
        <v>34.776000000000003</v>
      </c>
      <c r="AS65">
        <v>31.897382</v>
      </c>
      <c r="AT65">
        <v>18.023599999999998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2919.4318579999999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69.938400000000001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388.125</v>
      </c>
      <c r="V66">
        <v>11.815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42.933599999999998</v>
      </c>
      <c r="AH66">
        <v>7.4813000000000001</v>
      </c>
      <c r="AI66">
        <v>0</v>
      </c>
      <c r="AJ66">
        <v>0</v>
      </c>
      <c r="AK66">
        <v>53.424900000000001</v>
      </c>
      <c r="AL66">
        <v>2.3239999999999998</v>
      </c>
      <c r="AM66">
        <v>10.557359999999999</v>
      </c>
      <c r="AN66">
        <v>0.66954999999999998</v>
      </c>
      <c r="AO66">
        <v>0</v>
      </c>
      <c r="AP66">
        <v>0</v>
      </c>
      <c r="AQ66">
        <v>25.326000000000001</v>
      </c>
      <c r="AR66">
        <v>34.776000000000003</v>
      </c>
      <c r="AS66">
        <v>31.897382</v>
      </c>
      <c r="AT66">
        <v>18.023599999999998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2926.9131579999998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69.938400000000001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388.125</v>
      </c>
      <c r="V67">
        <v>11.815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42.933599999999998</v>
      </c>
      <c r="AH67">
        <v>18.940000000000001</v>
      </c>
      <c r="AI67">
        <v>0</v>
      </c>
      <c r="AJ67">
        <v>0</v>
      </c>
      <c r="AK67">
        <v>53.424900000000001</v>
      </c>
      <c r="AL67">
        <v>2.3239999999999998</v>
      </c>
      <c r="AM67">
        <v>10.557359999999999</v>
      </c>
      <c r="AN67">
        <v>0.66954999999999998</v>
      </c>
      <c r="AO67">
        <v>0</v>
      </c>
      <c r="AP67">
        <v>0</v>
      </c>
      <c r="AQ67">
        <v>25.326000000000001</v>
      </c>
      <c r="AR67">
        <v>34.776000000000003</v>
      </c>
      <c r="AS67">
        <v>31.897382</v>
      </c>
      <c r="AT67">
        <v>18.023599999999998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2938.371858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69.938400000000001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388.125</v>
      </c>
      <c r="V68">
        <v>11.815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42.933599999999998</v>
      </c>
      <c r="AH68">
        <v>18.940000000000001</v>
      </c>
      <c r="AI68">
        <v>0</v>
      </c>
      <c r="AJ68">
        <v>0</v>
      </c>
      <c r="AK68">
        <v>53.424900000000001</v>
      </c>
      <c r="AL68">
        <v>2.3239999999999998</v>
      </c>
      <c r="AM68">
        <v>10.557359999999999</v>
      </c>
      <c r="AN68">
        <v>0.66954999999999998</v>
      </c>
      <c r="AO68">
        <v>0</v>
      </c>
      <c r="AP68">
        <v>0</v>
      </c>
      <c r="AQ68">
        <v>25.326000000000001</v>
      </c>
      <c r="AR68">
        <v>34.776000000000003</v>
      </c>
      <c r="AS68">
        <v>31.897382</v>
      </c>
      <c r="AT68">
        <v>18.023599999999998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2938.371858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69.938400000000001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388.125</v>
      </c>
      <c r="V69">
        <v>11.815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42.933599999999998</v>
      </c>
      <c r="AH69">
        <v>43.561999999999998</v>
      </c>
      <c r="AI69">
        <v>0</v>
      </c>
      <c r="AJ69">
        <v>0</v>
      </c>
      <c r="AK69">
        <v>53.424900000000001</v>
      </c>
      <c r="AL69">
        <v>2.3239999999999998</v>
      </c>
      <c r="AM69">
        <v>10.557359999999999</v>
      </c>
      <c r="AN69">
        <v>0.66954999999999998</v>
      </c>
      <c r="AO69">
        <v>0</v>
      </c>
      <c r="AP69">
        <v>0</v>
      </c>
      <c r="AQ69">
        <v>25.326000000000001</v>
      </c>
      <c r="AR69">
        <v>34.776000000000003</v>
      </c>
      <c r="AS69">
        <v>26.904</v>
      </c>
      <c r="AT69">
        <v>18.023599999999998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2958.0004759999997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69.938400000000001</v>
      </c>
      <c r="H70">
        <v>0</v>
      </c>
      <c r="I70">
        <v>0</v>
      </c>
      <c r="J70">
        <v>89.872</v>
      </c>
      <c r="K70">
        <v>679.19316800000001</v>
      </c>
      <c r="L70">
        <v>652.65250000000003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388.125</v>
      </c>
      <c r="V70">
        <v>11.815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42.933599999999998</v>
      </c>
      <c r="AH70">
        <v>43.656700000000001</v>
      </c>
      <c r="AI70">
        <v>0</v>
      </c>
      <c r="AJ70">
        <v>0</v>
      </c>
      <c r="AK70">
        <v>53.424900000000001</v>
      </c>
      <c r="AL70">
        <v>2.3239999999999998</v>
      </c>
      <c r="AM70">
        <v>10.557359999999999</v>
      </c>
      <c r="AN70">
        <v>0.66954999999999998</v>
      </c>
      <c r="AO70">
        <v>0</v>
      </c>
      <c r="AP70">
        <v>0</v>
      </c>
      <c r="AQ70">
        <v>37.988999999999997</v>
      </c>
      <c r="AR70">
        <v>34.776000000000003</v>
      </c>
      <c r="AS70">
        <v>26.904</v>
      </c>
      <c r="AT70">
        <v>18.023599999999998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2984.0075359999996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69.938400000000001</v>
      </c>
      <c r="H71">
        <v>0</v>
      </c>
      <c r="I71">
        <v>0</v>
      </c>
      <c r="J71">
        <v>89.872</v>
      </c>
      <c r="K71">
        <v>679.49316799999997</v>
      </c>
      <c r="L71">
        <v>652.75250000000005</v>
      </c>
      <c r="M71">
        <v>92</v>
      </c>
      <c r="N71">
        <v>118.125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388.125</v>
      </c>
      <c r="V71">
        <v>11.815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3.3325</v>
      </c>
      <c r="AC71">
        <v>9.6778399999999998</v>
      </c>
      <c r="AD71">
        <v>0</v>
      </c>
      <c r="AE71">
        <v>16.478852</v>
      </c>
      <c r="AF71">
        <v>8.3810000000000002</v>
      </c>
      <c r="AG71">
        <v>42.933599999999998</v>
      </c>
      <c r="AH71">
        <v>70.172700000000006</v>
      </c>
      <c r="AI71">
        <v>0</v>
      </c>
      <c r="AJ71">
        <v>0</v>
      </c>
      <c r="AK71">
        <v>53.424900000000001</v>
      </c>
      <c r="AL71">
        <v>2.3239999999999998</v>
      </c>
      <c r="AM71">
        <v>10.557359999999999</v>
      </c>
      <c r="AN71">
        <v>0.66954999999999998</v>
      </c>
      <c r="AO71">
        <v>0</v>
      </c>
      <c r="AP71">
        <v>0</v>
      </c>
      <c r="AQ71">
        <v>37.988999999999997</v>
      </c>
      <c r="AR71">
        <v>34.776000000000003</v>
      </c>
      <c r="AS71">
        <v>26.904</v>
      </c>
      <c r="AT71">
        <v>18.023599999999998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3023.9338759999996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69.938400000000001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388.125</v>
      </c>
      <c r="V72">
        <v>11.815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42.933599999999998</v>
      </c>
      <c r="AH72">
        <v>70.172700000000006</v>
      </c>
      <c r="AI72">
        <v>0</v>
      </c>
      <c r="AJ72">
        <v>0</v>
      </c>
      <c r="AK72">
        <v>53.424900000000001</v>
      </c>
      <c r="AL72">
        <v>2.3239999999999998</v>
      </c>
      <c r="AM72">
        <v>10.557359999999999</v>
      </c>
      <c r="AN72">
        <v>0.66954999999999998</v>
      </c>
      <c r="AO72">
        <v>0</v>
      </c>
      <c r="AP72">
        <v>0</v>
      </c>
      <c r="AQ72">
        <v>37.988999999999997</v>
      </c>
      <c r="AR72">
        <v>34.776000000000003</v>
      </c>
      <c r="AS72">
        <v>26.904</v>
      </c>
      <c r="AT72">
        <v>18.023599999999998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3048.2207759999997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69.938400000000001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388.125</v>
      </c>
      <c r="V73">
        <v>11.815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42.933599999999998</v>
      </c>
      <c r="AH73">
        <v>93.563599999999994</v>
      </c>
      <c r="AI73">
        <v>0</v>
      </c>
      <c r="AJ73">
        <v>0</v>
      </c>
      <c r="AK73">
        <v>53.424900000000001</v>
      </c>
      <c r="AL73">
        <v>2.3239999999999998</v>
      </c>
      <c r="AM73">
        <v>10.557359999999999</v>
      </c>
      <c r="AN73">
        <v>0.66954999999999998</v>
      </c>
      <c r="AO73">
        <v>0</v>
      </c>
      <c r="AP73">
        <v>0</v>
      </c>
      <c r="AQ73">
        <v>37.988999999999997</v>
      </c>
      <c r="AR73">
        <v>34.776000000000003</v>
      </c>
      <c r="AS73">
        <v>26.904</v>
      </c>
      <c r="AT73">
        <v>18.023599999999998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3125.2359160000001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69.938400000000001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388.125</v>
      </c>
      <c r="V74">
        <v>11.815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42.933599999999998</v>
      </c>
      <c r="AH74">
        <v>93.563599999999994</v>
      </c>
      <c r="AI74">
        <v>0</v>
      </c>
      <c r="AJ74">
        <v>0</v>
      </c>
      <c r="AK74">
        <v>53.424900000000001</v>
      </c>
      <c r="AL74">
        <v>2.3239999999999998</v>
      </c>
      <c r="AM74">
        <v>15.804048</v>
      </c>
      <c r="AN74">
        <v>0.66954999999999998</v>
      </c>
      <c r="AO74">
        <v>0</v>
      </c>
      <c r="AP74">
        <v>0</v>
      </c>
      <c r="AQ74">
        <v>50.652000000000001</v>
      </c>
      <c r="AR74">
        <v>34.776000000000003</v>
      </c>
      <c r="AS74">
        <v>26.904</v>
      </c>
      <c r="AT74">
        <v>18.023599999999998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3214.228024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69.938400000000001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84</v>
      </c>
      <c r="N75">
        <v>118.125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388.125</v>
      </c>
      <c r="V75">
        <v>11.815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42.933599999999998</v>
      </c>
      <c r="AH75">
        <v>93.563599999999994</v>
      </c>
      <c r="AI75">
        <v>0</v>
      </c>
      <c r="AJ75">
        <v>0</v>
      </c>
      <c r="AK75">
        <v>53.424900000000001</v>
      </c>
      <c r="AL75">
        <v>2.3239999999999998</v>
      </c>
      <c r="AM75">
        <v>15.804048</v>
      </c>
      <c r="AN75">
        <v>0.66954999999999998</v>
      </c>
      <c r="AO75">
        <v>0</v>
      </c>
      <c r="AP75">
        <v>0</v>
      </c>
      <c r="AQ75">
        <v>50.652000000000001</v>
      </c>
      <c r="AR75">
        <v>34.776000000000003</v>
      </c>
      <c r="AS75">
        <v>24.2136</v>
      </c>
      <c r="AT75">
        <v>18.023599999999998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3212.7159320000001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69.938400000000001</v>
      </c>
      <c r="H76">
        <v>0</v>
      </c>
      <c r="I76">
        <v>0</v>
      </c>
      <c r="J76">
        <v>89.872</v>
      </c>
      <c r="K76">
        <v>679.49316799999997</v>
      </c>
      <c r="L76">
        <v>652.65250000000003</v>
      </c>
      <c r="M76">
        <v>84</v>
      </c>
      <c r="N76">
        <v>118.125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388.125</v>
      </c>
      <c r="V76">
        <v>11.815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42.933599999999998</v>
      </c>
      <c r="AH76">
        <v>93.563599999999994</v>
      </c>
      <c r="AI76">
        <v>0</v>
      </c>
      <c r="AJ76">
        <v>0</v>
      </c>
      <c r="AK76">
        <v>53.424900000000001</v>
      </c>
      <c r="AL76">
        <v>17.43</v>
      </c>
      <c r="AM76">
        <v>15.804048</v>
      </c>
      <c r="AN76">
        <v>0.66954999999999998</v>
      </c>
      <c r="AO76">
        <v>0</v>
      </c>
      <c r="AP76">
        <v>0</v>
      </c>
      <c r="AQ76">
        <v>50.652000000000001</v>
      </c>
      <c r="AR76">
        <v>34.776000000000003</v>
      </c>
      <c r="AS76">
        <v>24.2136</v>
      </c>
      <c r="AT76">
        <v>18.023599999999998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3227.3219319999998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69.938400000000001</v>
      </c>
      <c r="H77">
        <v>0</v>
      </c>
      <c r="I77">
        <v>0</v>
      </c>
      <c r="J77">
        <v>89.872</v>
      </c>
      <c r="K77">
        <v>679.19316800000001</v>
      </c>
      <c r="L77">
        <v>652.65250000000003</v>
      </c>
      <c r="M77">
        <v>84</v>
      </c>
      <c r="N77">
        <v>118.125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388.125</v>
      </c>
      <c r="V77">
        <v>11.815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42.933599999999998</v>
      </c>
      <c r="AH77">
        <v>93.563599999999994</v>
      </c>
      <c r="AI77">
        <v>0</v>
      </c>
      <c r="AJ77">
        <v>0</v>
      </c>
      <c r="AK77">
        <v>53.424900000000001</v>
      </c>
      <c r="AL77">
        <v>67.396000000000001</v>
      </c>
      <c r="AM77">
        <v>15.804048</v>
      </c>
      <c r="AN77">
        <v>0.66954999999999998</v>
      </c>
      <c r="AO77">
        <v>0</v>
      </c>
      <c r="AP77">
        <v>0</v>
      </c>
      <c r="AQ77">
        <v>50.652000000000001</v>
      </c>
      <c r="AR77">
        <v>34.776000000000003</v>
      </c>
      <c r="AS77">
        <v>26.904</v>
      </c>
      <c r="AT77">
        <v>18.023599999999998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3279.678332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69.938400000000001</v>
      </c>
      <c r="H78">
        <v>0</v>
      </c>
      <c r="I78">
        <v>0</v>
      </c>
      <c r="J78">
        <v>89.872</v>
      </c>
      <c r="K78">
        <v>679.19316800000001</v>
      </c>
      <c r="L78">
        <v>652.65250000000003</v>
      </c>
      <c r="M78">
        <v>84</v>
      </c>
      <c r="N78">
        <v>118.125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388.125</v>
      </c>
      <c r="V78">
        <v>11.815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42.933599999999998</v>
      </c>
      <c r="AH78">
        <v>93.563599999999994</v>
      </c>
      <c r="AI78">
        <v>0</v>
      </c>
      <c r="AJ78">
        <v>0</v>
      </c>
      <c r="AK78">
        <v>53.424900000000001</v>
      </c>
      <c r="AL78">
        <v>67.396000000000001</v>
      </c>
      <c r="AM78">
        <v>15.804048</v>
      </c>
      <c r="AN78">
        <v>0.66954999999999998</v>
      </c>
      <c r="AO78">
        <v>0</v>
      </c>
      <c r="AP78">
        <v>0</v>
      </c>
      <c r="AQ78">
        <v>50.652000000000001</v>
      </c>
      <c r="AR78">
        <v>34.776000000000003</v>
      </c>
      <c r="AS78">
        <v>26.904</v>
      </c>
      <c r="AT78">
        <v>18.023599999999998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3279.678332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69.938400000000001</v>
      </c>
      <c r="H79">
        <v>0</v>
      </c>
      <c r="I79">
        <v>0</v>
      </c>
      <c r="J79">
        <v>89.872</v>
      </c>
      <c r="K79">
        <v>679.19316800000001</v>
      </c>
      <c r="L79">
        <v>652.65250000000003</v>
      </c>
      <c r="M79">
        <v>84</v>
      </c>
      <c r="N79">
        <v>118.125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388.125</v>
      </c>
      <c r="V79">
        <v>11.815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42.933599999999998</v>
      </c>
      <c r="AH79">
        <v>93.563599999999994</v>
      </c>
      <c r="AI79">
        <v>0</v>
      </c>
      <c r="AJ79">
        <v>0</v>
      </c>
      <c r="AK79">
        <v>53.424900000000001</v>
      </c>
      <c r="AL79">
        <v>67.396000000000001</v>
      </c>
      <c r="AM79">
        <v>15.804048</v>
      </c>
      <c r="AN79">
        <v>0.66954999999999998</v>
      </c>
      <c r="AO79">
        <v>0</v>
      </c>
      <c r="AP79">
        <v>0</v>
      </c>
      <c r="AQ79">
        <v>50.652000000000001</v>
      </c>
      <c r="AR79">
        <v>34.776000000000003</v>
      </c>
      <c r="AS79">
        <v>26.904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3272.478224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69.938400000000001</v>
      </c>
      <c r="H80">
        <v>0</v>
      </c>
      <c r="I80">
        <v>0</v>
      </c>
      <c r="J80">
        <v>89.872</v>
      </c>
      <c r="K80">
        <v>679.19316800000001</v>
      </c>
      <c r="L80">
        <v>652.65250000000003</v>
      </c>
      <c r="M80">
        <v>84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388.125</v>
      </c>
      <c r="V80">
        <v>11.815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42.933599999999998</v>
      </c>
      <c r="AH80">
        <v>93.563599999999994</v>
      </c>
      <c r="AI80">
        <v>0</v>
      </c>
      <c r="AJ80">
        <v>0</v>
      </c>
      <c r="AK80">
        <v>53.424900000000001</v>
      </c>
      <c r="AL80">
        <v>17.43</v>
      </c>
      <c r="AM80">
        <v>10.557359999999999</v>
      </c>
      <c r="AN80">
        <v>0.66954999999999998</v>
      </c>
      <c r="AO80">
        <v>0</v>
      </c>
      <c r="AP80">
        <v>6.9173999999999998</v>
      </c>
      <c r="AQ80">
        <v>50.652000000000001</v>
      </c>
      <c r="AR80">
        <v>34.776000000000003</v>
      </c>
      <c r="AS80">
        <v>26.904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3156.691315999999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69.938400000000001</v>
      </c>
      <c r="H81">
        <v>0</v>
      </c>
      <c r="I81">
        <v>0</v>
      </c>
      <c r="J81">
        <v>89.872</v>
      </c>
      <c r="K81">
        <v>679.19316800000001</v>
      </c>
      <c r="L81">
        <v>652.65250000000003</v>
      </c>
      <c r="M81">
        <v>84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388.125</v>
      </c>
      <c r="V81">
        <v>11.815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0</v>
      </c>
      <c r="AD81">
        <v>0</v>
      </c>
      <c r="AE81">
        <v>16.478852</v>
      </c>
      <c r="AF81">
        <v>8.3810000000000002</v>
      </c>
      <c r="AG81">
        <v>42.933599999999998</v>
      </c>
      <c r="AH81">
        <v>56.82</v>
      </c>
      <c r="AI81">
        <v>0</v>
      </c>
      <c r="AJ81">
        <v>0</v>
      </c>
      <c r="AK81">
        <v>53.424900000000001</v>
      </c>
      <c r="AL81">
        <v>12.782</v>
      </c>
      <c r="AM81">
        <v>10.557359999999999</v>
      </c>
      <c r="AN81">
        <v>0.66954999999999998</v>
      </c>
      <c r="AO81">
        <v>0</v>
      </c>
      <c r="AP81">
        <v>6.9173999999999998</v>
      </c>
      <c r="AQ81">
        <v>37.988999999999997</v>
      </c>
      <c r="AR81">
        <v>34.776000000000003</v>
      </c>
      <c r="AS81">
        <v>26.904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3062.9632359999996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69.938400000000001</v>
      </c>
      <c r="H82">
        <v>0</v>
      </c>
      <c r="I82">
        <v>0</v>
      </c>
      <c r="J82">
        <v>89.872</v>
      </c>
      <c r="K82">
        <v>679.19316800000001</v>
      </c>
      <c r="L82">
        <v>652.65250000000003</v>
      </c>
      <c r="M82">
        <v>84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388.125</v>
      </c>
      <c r="V82">
        <v>11.815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42.933599999999998</v>
      </c>
      <c r="AH82">
        <v>56.82</v>
      </c>
      <c r="AI82">
        <v>0</v>
      </c>
      <c r="AJ82">
        <v>0</v>
      </c>
      <c r="AK82">
        <v>53.424900000000001</v>
      </c>
      <c r="AL82">
        <v>12.782</v>
      </c>
      <c r="AM82">
        <v>10.557359999999999</v>
      </c>
      <c r="AN82">
        <v>0.66954999999999998</v>
      </c>
      <c r="AO82">
        <v>0</v>
      </c>
      <c r="AP82">
        <v>6.9173999999999998</v>
      </c>
      <c r="AQ82">
        <v>37.988999999999997</v>
      </c>
      <c r="AR82">
        <v>34.776000000000003</v>
      </c>
      <c r="AS82">
        <v>29.5944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3030.0532359999997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69.938400000000001</v>
      </c>
      <c r="H83">
        <v>0</v>
      </c>
      <c r="I83">
        <v>0</v>
      </c>
      <c r="J83">
        <v>89.872</v>
      </c>
      <c r="K83">
        <v>679.49316799999997</v>
      </c>
      <c r="L83">
        <v>652.65250000000003</v>
      </c>
      <c r="M83">
        <v>84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388.125</v>
      </c>
      <c r="V83">
        <v>11.815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42.933599999999998</v>
      </c>
      <c r="AH83">
        <v>37.880000000000003</v>
      </c>
      <c r="AI83">
        <v>0</v>
      </c>
      <c r="AJ83">
        <v>0</v>
      </c>
      <c r="AK83">
        <v>53.424900000000001</v>
      </c>
      <c r="AL83">
        <v>12.782</v>
      </c>
      <c r="AM83">
        <v>10.557359999999999</v>
      </c>
      <c r="AN83">
        <v>0.66954999999999998</v>
      </c>
      <c r="AO83">
        <v>0</v>
      </c>
      <c r="AP83">
        <v>6.9173999999999998</v>
      </c>
      <c r="AQ83">
        <v>25.326000000000001</v>
      </c>
      <c r="AR83">
        <v>34.776000000000003</v>
      </c>
      <c r="AS83">
        <v>29.5944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2998.7502359999999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69.938400000000001</v>
      </c>
      <c r="H84">
        <v>0</v>
      </c>
      <c r="I84">
        <v>0</v>
      </c>
      <c r="J84">
        <v>89.872</v>
      </c>
      <c r="K84">
        <v>679.49316799999997</v>
      </c>
      <c r="L84">
        <v>652.65250000000003</v>
      </c>
      <c r="M84">
        <v>84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388.125</v>
      </c>
      <c r="V84">
        <v>11.815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42.933599999999998</v>
      </c>
      <c r="AH84">
        <v>37.880000000000003</v>
      </c>
      <c r="AI84">
        <v>0</v>
      </c>
      <c r="AJ84">
        <v>0</v>
      </c>
      <c r="AK84">
        <v>53.424900000000001</v>
      </c>
      <c r="AL84">
        <v>12.782</v>
      </c>
      <c r="AM84">
        <v>10.557359999999999</v>
      </c>
      <c r="AN84">
        <v>0.66954999999999998</v>
      </c>
      <c r="AO84">
        <v>0</v>
      </c>
      <c r="AP84">
        <v>0</v>
      </c>
      <c r="AQ84">
        <v>25.326000000000001</v>
      </c>
      <c r="AR84">
        <v>34.776000000000003</v>
      </c>
      <c r="AS84">
        <v>29.5944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2977.7834760000001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69.938400000000001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84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388.125</v>
      </c>
      <c r="V85">
        <v>11.815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42.933599999999998</v>
      </c>
      <c r="AH85">
        <v>18.940000000000001</v>
      </c>
      <c r="AI85">
        <v>0</v>
      </c>
      <c r="AJ85">
        <v>0</v>
      </c>
      <c r="AK85">
        <v>53.424900000000001</v>
      </c>
      <c r="AL85">
        <v>12.782</v>
      </c>
      <c r="AM85">
        <v>10.557359999999999</v>
      </c>
      <c r="AN85">
        <v>0.66954999999999998</v>
      </c>
      <c r="AO85">
        <v>0</v>
      </c>
      <c r="AP85">
        <v>0</v>
      </c>
      <c r="AQ85">
        <v>25.326000000000001</v>
      </c>
      <c r="AR85">
        <v>34.776000000000003</v>
      </c>
      <c r="AS85">
        <v>29.5944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2959.343476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69.938400000000001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84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388.125</v>
      </c>
      <c r="V86">
        <v>11.815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42.933599999999998</v>
      </c>
      <c r="AH86">
        <v>18.940000000000001</v>
      </c>
      <c r="AI86">
        <v>0</v>
      </c>
      <c r="AJ86">
        <v>0</v>
      </c>
      <c r="AK86">
        <v>53.424900000000001</v>
      </c>
      <c r="AL86">
        <v>12.782</v>
      </c>
      <c r="AM86">
        <v>10.557359999999999</v>
      </c>
      <c r="AN86">
        <v>0.66954999999999998</v>
      </c>
      <c r="AO86">
        <v>0</v>
      </c>
      <c r="AP86">
        <v>0</v>
      </c>
      <c r="AQ86">
        <v>25.326000000000001</v>
      </c>
      <c r="AR86">
        <v>34.776000000000003</v>
      </c>
      <c r="AS86">
        <v>29.5944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2946.173436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69.938400000000001</v>
      </c>
      <c r="H87">
        <v>0</v>
      </c>
      <c r="I87">
        <v>0</v>
      </c>
      <c r="J87">
        <v>89.872</v>
      </c>
      <c r="K87">
        <v>679.49316799999997</v>
      </c>
      <c r="L87">
        <v>652.65250000000003</v>
      </c>
      <c r="M87">
        <v>84</v>
      </c>
      <c r="N87">
        <v>118.125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388.125</v>
      </c>
      <c r="V87">
        <v>11.815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42.933599999999998</v>
      </c>
      <c r="AH87">
        <v>0</v>
      </c>
      <c r="AI87">
        <v>0</v>
      </c>
      <c r="AJ87">
        <v>0</v>
      </c>
      <c r="AK87">
        <v>53.424900000000001</v>
      </c>
      <c r="AL87">
        <v>12.782</v>
      </c>
      <c r="AM87">
        <v>10.557359999999999</v>
      </c>
      <c r="AN87">
        <v>0.66954999999999998</v>
      </c>
      <c r="AO87">
        <v>0</v>
      </c>
      <c r="AP87">
        <v>0</v>
      </c>
      <c r="AQ87">
        <v>25.326000000000001</v>
      </c>
      <c r="AR87">
        <v>34.776000000000003</v>
      </c>
      <c r="AS87">
        <v>29.5944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2912.684076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69.938400000000001</v>
      </c>
      <c r="H88">
        <v>0</v>
      </c>
      <c r="I88">
        <v>0</v>
      </c>
      <c r="J88">
        <v>89.872</v>
      </c>
      <c r="K88">
        <v>679.49316799999997</v>
      </c>
      <c r="L88">
        <v>652.75250000000005</v>
      </c>
      <c r="M88">
        <v>84</v>
      </c>
      <c r="N88">
        <v>118.125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388.125</v>
      </c>
      <c r="V88">
        <v>11.815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42.933599999999998</v>
      </c>
      <c r="AH88">
        <v>0</v>
      </c>
      <c r="AI88">
        <v>0</v>
      </c>
      <c r="AJ88">
        <v>0</v>
      </c>
      <c r="AK88">
        <v>53.424900000000001</v>
      </c>
      <c r="AL88">
        <v>12.782</v>
      </c>
      <c r="AM88">
        <v>10.557359999999999</v>
      </c>
      <c r="AN88">
        <v>0.66954999999999998</v>
      </c>
      <c r="AO88">
        <v>0</v>
      </c>
      <c r="AP88">
        <v>0</v>
      </c>
      <c r="AQ88">
        <v>12.032999999999999</v>
      </c>
      <c r="AR88">
        <v>34.776000000000003</v>
      </c>
      <c r="AS88">
        <v>29.5944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2899.4910759999998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69.938400000000001</v>
      </c>
      <c r="H89">
        <v>0</v>
      </c>
      <c r="I89">
        <v>0</v>
      </c>
      <c r="J89">
        <v>89.872</v>
      </c>
      <c r="K89">
        <v>679.49316799999997</v>
      </c>
      <c r="L89">
        <v>652.75250000000005</v>
      </c>
      <c r="M89">
        <v>84</v>
      </c>
      <c r="N89">
        <v>118.125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388.125</v>
      </c>
      <c r="V89">
        <v>11.815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42.933599999999998</v>
      </c>
      <c r="AH89">
        <v>0</v>
      </c>
      <c r="AI89">
        <v>0</v>
      </c>
      <c r="AJ89">
        <v>0</v>
      </c>
      <c r="AK89">
        <v>53.424900000000001</v>
      </c>
      <c r="AL89">
        <v>12.782</v>
      </c>
      <c r="AM89">
        <v>10.557359999999999</v>
      </c>
      <c r="AN89">
        <v>0.66954999999999998</v>
      </c>
      <c r="AO89">
        <v>0</v>
      </c>
      <c r="AP89">
        <v>0</v>
      </c>
      <c r="AQ89">
        <v>12.032999999999999</v>
      </c>
      <c r="AR89">
        <v>34.776000000000003</v>
      </c>
      <c r="AS89">
        <v>29.5944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2899.4910759999998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69.938400000000001</v>
      </c>
      <c r="H90">
        <v>0</v>
      </c>
      <c r="I90">
        <v>0</v>
      </c>
      <c r="J90">
        <v>89.872</v>
      </c>
      <c r="K90">
        <v>679.49316799999997</v>
      </c>
      <c r="L90">
        <v>652.75250000000005</v>
      </c>
      <c r="M90">
        <v>84</v>
      </c>
      <c r="N90">
        <v>118.125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388.125</v>
      </c>
      <c r="V90">
        <v>11.815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42.933599999999998</v>
      </c>
      <c r="AH90">
        <v>0</v>
      </c>
      <c r="AI90">
        <v>0</v>
      </c>
      <c r="AJ90">
        <v>0</v>
      </c>
      <c r="AK90">
        <v>53.424900000000001</v>
      </c>
      <c r="AL90">
        <v>12.782</v>
      </c>
      <c r="AM90">
        <v>10.557359999999999</v>
      </c>
      <c r="AN90">
        <v>0.66954999999999998</v>
      </c>
      <c r="AO90">
        <v>0</v>
      </c>
      <c r="AP90">
        <v>0</v>
      </c>
      <c r="AQ90">
        <v>12.032999999999999</v>
      </c>
      <c r="AR90">
        <v>34.776000000000003</v>
      </c>
      <c r="AS90">
        <v>29.5944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2899.4910759999998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69.938400000000001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84</v>
      </c>
      <c r="N91">
        <v>118.125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388.125</v>
      </c>
      <c r="V91">
        <v>11.815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42.933599999999998</v>
      </c>
      <c r="AH91">
        <v>0</v>
      </c>
      <c r="AI91">
        <v>0</v>
      </c>
      <c r="AJ91">
        <v>0</v>
      </c>
      <c r="AK91">
        <v>53.424900000000001</v>
      </c>
      <c r="AL91">
        <v>12.782</v>
      </c>
      <c r="AM91">
        <v>10.557359999999999</v>
      </c>
      <c r="AN91">
        <v>0.66954999999999998</v>
      </c>
      <c r="AO91">
        <v>0</v>
      </c>
      <c r="AP91">
        <v>0</v>
      </c>
      <c r="AQ91">
        <v>0</v>
      </c>
      <c r="AR91">
        <v>34.776000000000003</v>
      </c>
      <c r="AS91">
        <v>29.5944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2871.3792239999998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69.938400000000001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84</v>
      </c>
      <c r="N92">
        <v>118.125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388.125</v>
      </c>
      <c r="V92">
        <v>11.815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42.933599999999998</v>
      </c>
      <c r="AH92">
        <v>0</v>
      </c>
      <c r="AI92">
        <v>0</v>
      </c>
      <c r="AJ92">
        <v>0</v>
      </c>
      <c r="AK92">
        <v>53.424900000000001</v>
      </c>
      <c r="AL92">
        <v>12.782</v>
      </c>
      <c r="AM92">
        <v>10.557359999999999</v>
      </c>
      <c r="AN92">
        <v>0.66954999999999998</v>
      </c>
      <c r="AO92">
        <v>0</v>
      </c>
      <c r="AP92">
        <v>0</v>
      </c>
      <c r="AQ92">
        <v>0</v>
      </c>
      <c r="AR92">
        <v>34.776000000000003</v>
      </c>
      <c r="AS92">
        <v>29.5944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2871.3792239999998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69.938400000000001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84</v>
      </c>
      <c r="N93">
        <v>118.125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388.125</v>
      </c>
      <c r="V93">
        <v>11.815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42.933599999999998</v>
      </c>
      <c r="AH93">
        <v>0</v>
      </c>
      <c r="AI93">
        <v>0</v>
      </c>
      <c r="AJ93">
        <v>0</v>
      </c>
      <c r="AK93">
        <v>53.424900000000001</v>
      </c>
      <c r="AL93">
        <v>12.782</v>
      </c>
      <c r="AM93">
        <v>10.557359999999999</v>
      </c>
      <c r="AN93">
        <v>0.66954999999999998</v>
      </c>
      <c r="AO93">
        <v>0</v>
      </c>
      <c r="AP93">
        <v>0</v>
      </c>
      <c r="AQ93">
        <v>0</v>
      </c>
      <c r="AR93">
        <v>34.776000000000003</v>
      </c>
      <c r="AS93">
        <v>26.904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2868.6888239999998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69.938400000000001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84</v>
      </c>
      <c r="N94">
        <v>118.125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388.125</v>
      </c>
      <c r="V94">
        <v>11.815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42.933599999999998</v>
      </c>
      <c r="AH94">
        <v>0</v>
      </c>
      <c r="AI94">
        <v>0</v>
      </c>
      <c r="AJ94">
        <v>0</v>
      </c>
      <c r="AK94">
        <v>53.424900000000001</v>
      </c>
      <c r="AL94">
        <v>12.782</v>
      </c>
      <c r="AM94">
        <v>10.557359999999999</v>
      </c>
      <c r="AN94">
        <v>0.66954999999999998</v>
      </c>
      <c r="AO94">
        <v>0</v>
      </c>
      <c r="AP94">
        <v>0</v>
      </c>
      <c r="AQ94">
        <v>0</v>
      </c>
      <c r="AR94">
        <v>34.776000000000003</v>
      </c>
      <c r="AS94">
        <v>26.904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2868.6888239999998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69.938400000000001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84</v>
      </c>
      <c r="N95">
        <v>118.125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388.125</v>
      </c>
      <c r="V95">
        <v>10.425000000000001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42.933599999999998</v>
      </c>
      <c r="AH95">
        <v>0</v>
      </c>
      <c r="AI95">
        <v>0</v>
      </c>
      <c r="AJ95">
        <v>0</v>
      </c>
      <c r="AK95">
        <v>53.424900000000001</v>
      </c>
      <c r="AL95">
        <v>12.782</v>
      </c>
      <c r="AM95">
        <v>10.557359999999999</v>
      </c>
      <c r="AN95">
        <v>0.66954999999999998</v>
      </c>
      <c r="AO95">
        <v>0</v>
      </c>
      <c r="AP95">
        <v>0</v>
      </c>
      <c r="AQ95">
        <v>0</v>
      </c>
      <c r="AR95">
        <v>34.776000000000003</v>
      </c>
      <c r="AS95">
        <v>25.558800000000002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2865.9536239999998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69.938400000000001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84</v>
      </c>
      <c r="N96">
        <v>118.125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388.125</v>
      </c>
      <c r="V96">
        <v>10.425000000000001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42.933599999999998</v>
      </c>
      <c r="AH96">
        <v>0</v>
      </c>
      <c r="AI96">
        <v>0</v>
      </c>
      <c r="AJ96">
        <v>0</v>
      </c>
      <c r="AK96">
        <v>53.424900000000001</v>
      </c>
      <c r="AL96">
        <v>12.782</v>
      </c>
      <c r="AM96">
        <v>10.557359999999999</v>
      </c>
      <c r="AN96">
        <v>0.66954999999999998</v>
      </c>
      <c r="AO96">
        <v>0</v>
      </c>
      <c r="AP96">
        <v>0</v>
      </c>
      <c r="AQ96">
        <v>0</v>
      </c>
      <c r="AR96">
        <v>34.776000000000003</v>
      </c>
      <c r="AS96">
        <v>25.558800000000002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2865.9536239999998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69.938400000000001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84</v>
      </c>
      <c r="N97">
        <v>118.125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388.125</v>
      </c>
      <c r="V97">
        <v>10.425000000000001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42.933599999999998</v>
      </c>
      <c r="AH97">
        <v>0</v>
      </c>
      <c r="AI97">
        <v>0</v>
      </c>
      <c r="AJ97">
        <v>0</v>
      </c>
      <c r="AK97">
        <v>53.424900000000001</v>
      </c>
      <c r="AL97">
        <v>12.782</v>
      </c>
      <c r="AM97">
        <v>10.557359999999999</v>
      </c>
      <c r="AN97">
        <v>0.66954999999999998</v>
      </c>
      <c r="AO97">
        <v>0</v>
      </c>
      <c r="AP97">
        <v>0.25619999999999998</v>
      </c>
      <c r="AQ97">
        <v>0</v>
      </c>
      <c r="AR97">
        <v>34.776000000000003</v>
      </c>
      <c r="AS97">
        <v>24.2136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2864.8646239999998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69.938400000000001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84</v>
      </c>
      <c r="N98">
        <v>118.125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388.125</v>
      </c>
      <c r="V98">
        <v>10.425000000000001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42.933599999999998</v>
      </c>
      <c r="AH98">
        <v>0</v>
      </c>
      <c r="AI98">
        <v>0</v>
      </c>
      <c r="AJ98">
        <v>0</v>
      </c>
      <c r="AK98">
        <v>53.424900000000001</v>
      </c>
      <c r="AL98">
        <v>12.782</v>
      </c>
      <c r="AM98">
        <v>10.557359999999999</v>
      </c>
      <c r="AN98">
        <v>0.66954999999999998</v>
      </c>
      <c r="AO98">
        <v>0</v>
      </c>
      <c r="AP98">
        <v>0.25619999999999998</v>
      </c>
      <c r="AQ98">
        <v>0</v>
      </c>
      <c r="AR98">
        <v>34.776000000000003</v>
      </c>
      <c r="AS98">
        <v>24.2136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2864.8646239999998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1.6785216000000001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14.505427274749994</v>
      </c>
      <c r="L99">
        <f t="shared" si="2"/>
        <v>15.673514999999966</v>
      </c>
      <c r="M99">
        <f t="shared" si="2"/>
        <v>2.16</v>
      </c>
      <c r="N99">
        <f t="shared" si="2"/>
        <v>2.835</v>
      </c>
      <c r="O99">
        <f t="shared" si="2"/>
        <v>2.9679749999999947</v>
      </c>
      <c r="P99">
        <f t="shared" si="2"/>
        <v>3.0076874999999945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9.3026250000000008</v>
      </c>
      <c r="V99">
        <f t="shared" si="2"/>
        <v>0.29718200000000072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0.21029580000000017</v>
      </c>
      <c r="AA99">
        <f t="shared" si="2"/>
        <v>0.27650000000000002</v>
      </c>
      <c r="AB99">
        <f t="shared" si="2"/>
        <v>0.20250936000000003</v>
      </c>
      <c r="AC99">
        <f t="shared" si="2"/>
        <v>0.11380248400000002</v>
      </c>
      <c r="AD99">
        <f t="shared" si="2"/>
        <v>8.7846499999999994E-2</v>
      </c>
      <c r="AE99">
        <f t="shared" si="2"/>
        <v>0.31721790099999964</v>
      </c>
      <c r="AF99">
        <f t="shared" si="2"/>
        <v>0.2380203999999998</v>
      </c>
      <c r="AG99">
        <f t="shared" si="2"/>
        <v>1.0304063999999984</v>
      </c>
      <c r="AH99">
        <f t="shared" si="2"/>
        <v>0.66290000000000016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0.53422950000000036</v>
      </c>
      <c r="AM99">
        <f t="shared" si="2"/>
        <v>0.26649336000000018</v>
      </c>
      <c r="AN99">
        <f t="shared" si="2"/>
        <v>1.6069200000000013E-2</v>
      </c>
      <c r="AO99">
        <f t="shared" si="2"/>
        <v>0</v>
      </c>
      <c r="AP99">
        <f t="shared" si="2"/>
        <v>1.9855500000000002E-2</v>
      </c>
      <c r="AQ99">
        <f t="shared" si="2"/>
        <v>0.39690000000000014</v>
      </c>
      <c r="AR99">
        <f t="shared" si="2"/>
        <v>0.85352999999999857</v>
      </c>
      <c r="AS99">
        <f t="shared" si="2"/>
        <v>0.70211368500000015</v>
      </c>
      <c r="AT99">
        <f t="shared" si="2"/>
        <v>0.46136019999999978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69.852740168750003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339.29649999999998</v>
      </c>
      <c r="L3">
        <v>582.05121299999996</v>
      </c>
      <c r="M3">
        <v>92</v>
      </c>
      <c r="N3">
        <v>118.125</v>
      </c>
      <c r="O3">
        <v>123.66562500000001</v>
      </c>
      <c r="P3">
        <v>124.875</v>
      </c>
      <c r="Q3">
        <v>10.91</v>
      </c>
      <c r="R3">
        <v>42.390099999999997</v>
      </c>
      <c r="S3">
        <v>22.794309999999999</v>
      </c>
      <c r="T3">
        <v>0</v>
      </c>
      <c r="U3">
        <v>387</v>
      </c>
      <c r="V3">
        <v>14.317</v>
      </c>
      <c r="W3">
        <v>46.399079999999998</v>
      </c>
      <c r="X3">
        <v>147.26089999999999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42.933599999999998</v>
      </c>
      <c r="AH3">
        <v>0</v>
      </c>
      <c r="AI3">
        <v>0</v>
      </c>
      <c r="AJ3">
        <v>0</v>
      </c>
      <c r="AK3">
        <v>53.424900000000001</v>
      </c>
      <c r="AL3">
        <v>12.782</v>
      </c>
      <c r="AM3">
        <v>10.557359999999999</v>
      </c>
      <c r="AN3">
        <v>0.66954999999999998</v>
      </c>
      <c r="AO3">
        <v>0</v>
      </c>
      <c r="AP3">
        <v>6.4050000000000002</v>
      </c>
      <c r="AQ3">
        <v>0</v>
      </c>
      <c r="AR3">
        <v>40.847999999999999</v>
      </c>
      <c r="AS3">
        <v>25.558800000000002</v>
      </c>
      <c r="AT3">
        <v>20.000018000000001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2285.6865559999997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309.29649999999998</v>
      </c>
      <c r="L4">
        <v>651.15340800000001</v>
      </c>
      <c r="M4">
        <v>92</v>
      </c>
      <c r="N4">
        <v>118.125</v>
      </c>
      <c r="O4">
        <v>123.66562500000001</v>
      </c>
      <c r="P4">
        <v>124.875</v>
      </c>
      <c r="Q4">
        <v>10.91</v>
      </c>
      <c r="R4">
        <v>42.390099999999997</v>
      </c>
      <c r="S4">
        <v>26.3901</v>
      </c>
      <c r="T4">
        <v>0</v>
      </c>
      <c r="U4">
        <v>387</v>
      </c>
      <c r="V4">
        <v>14.317</v>
      </c>
      <c r="W4">
        <v>46.399079999999998</v>
      </c>
      <c r="X4">
        <v>147.26089999999999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42.933599999999998</v>
      </c>
      <c r="AH4">
        <v>0</v>
      </c>
      <c r="AI4">
        <v>0</v>
      </c>
      <c r="AJ4">
        <v>0</v>
      </c>
      <c r="AK4">
        <v>53.424900000000001</v>
      </c>
      <c r="AL4">
        <v>12.782</v>
      </c>
      <c r="AM4">
        <v>10.557359999999999</v>
      </c>
      <c r="AN4">
        <v>0.66954999999999998</v>
      </c>
      <c r="AO4">
        <v>0</v>
      </c>
      <c r="AP4">
        <v>6.4050000000000002</v>
      </c>
      <c r="AQ4">
        <v>0</v>
      </c>
      <c r="AR4">
        <v>40.847999999999999</v>
      </c>
      <c r="AS4">
        <v>25.558800000000002</v>
      </c>
      <c r="AT4">
        <v>19.877233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2328.2617560000003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307.01824599999998</v>
      </c>
      <c r="L5">
        <v>652.65509999999995</v>
      </c>
      <c r="M5">
        <v>92</v>
      </c>
      <c r="N5">
        <v>118.125</v>
      </c>
      <c r="O5">
        <v>123.66562500000001</v>
      </c>
      <c r="P5">
        <v>124.875</v>
      </c>
      <c r="Q5">
        <v>10.91</v>
      </c>
      <c r="R5">
        <v>42.390099999999997</v>
      </c>
      <c r="S5">
        <v>26.3901</v>
      </c>
      <c r="T5">
        <v>0</v>
      </c>
      <c r="U5">
        <v>387</v>
      </c>
      <c r="V5">
        <v>14.317</v>
      </c>
      <c r="W5">
        <v>46.399079999999998</v>
      </c>
      <c r="X5">
        <v>147.26089999999999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42.933599999999998</v>
      </c>
      <c r="AH5">
        <v>0</v>
      </c>
      <c r="AI5">
        <v>0</v>
      </c>
      <c r="AJ5">
        <v>0</v>
      </c>
      <c r="AK5">
        <v>53.424900000000001</v>
      </c>
      <c r="AL5">
        <v>12.782</v>
      </c>
      <c r="AM5">
        <v>10.557359999999999</v>
      </c>
      <c r="AN5">
        <v>0.66954999999999998</v>
      </c>
      <c r="AO5">
        <v>0</v>
      </c>
      <c r="AP5">
        <v>6.4050000000000002</v>
      </c>
      <c r="AQ5">
        <v>0</v>
      </c>
      <c r="AR5">
        <v>34.776000000000003</v>
      </c>
      <c r="AS5">
        <v>26.904</v>
      </c>
      <c r="AT5">
        <v>19.087302000000001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2321.9684630000002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294.16852299999999</v>
      </c>
      <c r="L6">
        <v>622.91999999999996</v>
      </c>
      <c r="M6">
        <v>92</v>
      </c>
      <c r="N6">
        <v>118.125</v>
      </c>
      <c r="O6">
        <v>123.66562500000001</v>
      </c>
      <c r="P6">
        <v>124.875</v>
      </c>
      <c r="Q6">
        <v>10.91</v>
      </c>
      <c r="R6">
        <v>42.390099999999997</v>
      </c>
      <c r="S6">
        <v>26.3901</v>
      </c>
      <c r="T6">
        <v>0</v>
      </c>
      <c r="U6">
        <v>387</v>
      </c>
      <c r="V6">
        <v>14.317</v>
      </c>
      <c r="W6">
        <v>46.399079999999998</v>
      </c>
      <c r="X6">
        <v>147.26089999999999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42.933599999999998</v>
      </c>
      <c r="AH6">
        <v>0</v>
      </c>
      <c r="AI6">
        <v>0</v>
      </c>
      <c r="AJ6">
        <v>0</v>
      </c>
      <c r="AK6">
        <v>53.424900000000001</v>
      </c>
      <c r="AL6">
        <v>12.782</v>
      </c>
      <c r="AM6">
        <v>10.557359999999999</v>
      </c>
      <c r="AN6">
        <v>0.66954999999999998</v>
      </c>
      <c r="AO6">
        <v>0</v>
      </c>
      <c r="AP6">
        <v>6.4050000000000002</v>
      </c>
      <c r="AQ6">
        <v>0</v>
      </c>
      <c r="AR6">
        <v>34.776000000000003</v>
      </c>
      <c r="AS6">
        <v>26.904</v>
      </c>
      <c r="AT6">
        <v>18.129642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2278.42598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275.68289800000002</v>
      </c>
      <c r="L7">
        <v>544.42499999999995</v>
      </c>
      <c r="M7">
        <v>92</v>
      </c>
      <c r="N7">
        <v>118.125</v>
      </c>
      <c r="O7">
        <v>123.66562500000001</v>
      </c>
      <c r="P7">
        <v>124.875</v>
      </c>
      <c r="Q7">
        <v>10.91</v>
      </c>
      <c r="R7">
        <v>36.584800000000001</v>
      </c>
      <c r="S7">
        <v>22.793600000000001</v>
      </c>
      <c r="T7">
        <v>0</v>
      </c>
      <c r="U7">
        <v>387</v>
      </c>
      <c r="V7">
        <v>14.317</v>
      </c>
      <c r="W7">
        <v>40.024500000000003</v>
      </c>
      <c r="X7">
        <v>127.26090000000001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42.933599999999998</v>
      </c>
      <c r="AH7">
        <v>0</v>
      </c>
      <c r="AI7">
        <v>0</v>
      </c>
      <c r="AJ7">
        <v>0</v>
      </c>
      <c r="AK7">
        <v>53.424900000000001</v>
      </c>
      <c r="AL7">
        <v>12.782</v>
      </c>
      <c r="AM7">
        <v>10.557359999999999</v>
      </c>
      <c r="AN7">
        <v>0.66954999999999998</v>
      </c>
      <c r="AO7">
        <v>0</v>
      </c>
      <c r="AP7">
        <v>0</v>
      </c>
      <c r="AQ7">
        <v>0</v>
      </c>
      <c r="AR7">
        <v>34.776000000000003</v>
      </c>
      <c r="AS7">
        <v>28.921800000000001</v>
      </c>
      <c r="AT7">
        <v>16.957528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2140.109661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258.36581699999999</v>
      </c>
      <c r="L8">
        <v>474.42500000000001</v>
      </c>
      <c r="M8">
        <v>92</v>
      </c>
      <c r="N8">
        <v>118.125</v>
      </c>
      <c r="O8">
        <v>123.66562500000001</v>
      </c>
      <c r="P8">
        <v>124.875</v>
      </c>
      <c r="Q8">
        <v>10.91</v>
      </c>
      <c r="R8">
        <v>36.584800000000001</v>
      </c>
      <c r="S8">
        <v>22.793600000000001</v>
      </c>
      <c r="T8">
        <v>0</v>
      </c>
      <c r="U8">
        <v>387</v>
      </c>
      <c r="V8">
        <v>14.317</v>
      </c>
      <c r="W8">
        <v>40.024500000000003</v>
      </c>
      <c r="X8">
        <v>127.26090000000001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42.933599999999998</v>
      </c>
      <c r="AH8">
        <v>0</v>
      </c>
      <c r="AI8">
        <v>0</v>
      </c>
      <c r="AJ8">
        <v>0</v>
      </c>
      <c r="AK8">
        <v>53.424900000000001</v>
      </c>
      <c r="AL8">
        <v>25.564</v>
      </c>
      <c r="AM8">
        <v>10.557359999999999</v>
      </c>
      <c r="AN8">
        <v>0.66954999999999998</v>
      </c>
      <c r="AO8">
        <v>0</v>
      </c>
      <c r="AP8">
        <v>0</v>
      </c>
      <c r="AQ8">
        <v>0</v>
      </c>
      <c r="AR8">
        <v>34.776000000000003</v>
      </c>
      <c r="AS8">
        <v>28.921800000000001</v>
      </c>
      <c r="AT8">
        <v>16.391794999999998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2065.0088470000005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243.39963</v>
      </c>
      <c r="L9">
        <v>394.42500000000001</v>
      </c>
      <c r="M9">
        <v>92</v>
      </c>
      <c r="N9">
        <v>118.125</v>
      </c>
      <c r="O9">
        <v>123.66562500000001</v>
      </c>
      <c r="P9">
        <v>124.875</v>
      </c>
      <c r="Q9">
        <v>10.91</v>
      </c>
      <c r="R9">
        <v>42.390099999999997</v>
      </c>
      <c r="S9">
        <v>22.793600000000001</v>
      </c>
      <c r="T9">
        <v>0</v>
      </c>
      <c r="U9">
        <v>387</v>
      </c>
      <c r="V9">
        <v>14.317</v>
      </c>
      <c r="W9">
        <v>46.165543999999997</v>
      </c>
      <c r="X9">
        <v>146.54575800000001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42.933599999999998</v>
      </c>
      <c r="AH9">
        <v>0</v>
      </c>
      <c r="AI9">
        <v>0</v>
      </c>
      <c r="AJ9">
        <v>0</v>
      </c>
      <c r="AK9">
        <v>53.424900000000001</v>
      </c>
      <c r="AL9">
        <v>55.776000000000003</v>
      </c>
      <c r="AM9">
        <v>10.557359999999999</v>
      </c>
      <c r="AN9">
        <v>0.66954999999999998</v>
      </c>
      <c r="AO9">
        <v>0</v>
      </c>
      <c r="AP9">
        <v>0</v>
      </c>
      <c r="AQ9">
        <v>0</v>
      </c>
      <c r="AR9">
        <v>40.847999999999999</v>
      </c>
      <c r="AS9">
        <v>28.921800000000001</v>
      </c>
      <c r="AT9">
        <v>13.668734000000001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2028.3140010000006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243</v>
      </c>
      <c r="L10">
        <v>363.42500000000001</v>
      </c>
      <c r="M10">
        <v>92</v>
      </c>
      <c r="N10">
        <v>118.125</v>
      </c>
      <c r="O10">
        <v>123.66562500000001</v>
      </c>
      <c r="P10">
        <v>124.875</v>
      </c>
      <c r="Q10">
        <v>10.1389</v>
      </c>
      <c r="R10">
        <v>42.390099999999997</v>
      </c>
      <c r="S10">
        <v>23.687000000000001</v>
      </c>
      <c r="T10">
        <v>0</v>
      </c>
      <c r="U10">
        <v>387</v>
      </c>
      <c r="V10">
        <v>14.317</v>
      </c>
      <c r="W10">
        <v>46.399079999999998</v>
      </c>
      <c r="X10">
        <v>147.26089999999999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42.933599999999998</v>
      </c>
      <c r="AH10">
        <v>0</v>
      </c>
      <c r="AI10">
        <v>0</v>
      </c>
      <c r="AJ10">
        <v>0</v>
      </c>
      <c r="AK10">
        <v>53.424900000000001</v>
      </c>
      <c r="AL10">
        <v>55.776000000000003</v>
      </c>
      <c r="AM10">
        <v>10.557359999999999</v>
      </c>
      <c r="AN10">
        <v>0.66954999999999998</v>
      </c>
      <c r="AO10">
        <v>0</v>
      </c>
      <c r="AP10">
        <v>0</v>
      </c>
      <c r="AQ10">
        <v>0</v>
      </c>
      <c r="AR10">
        <v>40.847999999999999</v>
      </c>
      <c r="AS10">
        <v>28.921800000000001</v>
      </c>
      <c r="AT10">
        <v>14.453427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1998.7700419999999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252.61324099999999</v>
      </c>
      <c r="L11">
        <v>360</v>
      </c>
      <c r="M11">
        <v>92</v>
      </c>
      <c r="N11">
        <v>118.125</v>
      </c>
      <c r="O11">
        <v>123.66562500000001</v>
      </c>
      <c r="P11">
        <v>124.875</v>
      </c>
      <c r="Q11">
        <v>8.3472000000000008</v>
      </c>
      <c r="R11">
        <v>34.772399999999998</v>
      </c>
      <c r="S11">
        <v>15.5</v>
      </c>
      <c r="T11">
        <v>0</v>
      </c>
      <c r="U11">
        <v>387</v>
      </c>
      <c r="V11">
        <v>12.9672</v>
      </c>
      <c r="W11">
        <v>46.399079999999998</v>
      </c>
      <c r="X11">
        <v>147.26089999999999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42.933599999999998</v>
      </c>
      <c r="AH11">
        <v>0</v>
      </c>
      <c r="AI11">
        <v>0</v>
      </c>
      <c r="AJ11">
        <v>0</v>
      </c>
      <c r="AK11">
        <v>53.424900000000001</v>
      </c>
      <c r="AL11">
        <v>55.776000000000003</v>
      </c>
      <c r="AM11">
        <v>10.557359999999999</v>
      </c>
      <c r="AN11">
        <v>0.66954999999999998</v>
      </c>
      <c r="AO11">
        <v>0</v>
      </c>
      <c r="AP11">
        <v>0</v>
      </c>
      <c r="AQ11">
        <v>0</v>
      </c>
      <c r="AR11">
        <v>34.776000000000003</v>
      </c>
      <c r="AS11">
        <v>30.939599999999999</v>
      </c>
      <c r="AT11">
        <v>12.709503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1996.6928110000003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269.68168100000003</v>
      </c>
      <c r="L12">
        <v>360</v>
      </c>
      <c r="M12">
        <v>92</v>
      </c>
      <c r="N12">
        <v>118.125</v>
      </c>
      <c r="O12">
        <v>123.66562500000001</v>
      </c>
      <c r="P12">
        <v>124.875</v>
      </c>
      <c r="Q12">
        <v>8.3472000000000008</v>
      </c>
      <c r="R12">
        <v>30.005299999999998</v>
      </c>
      <c r="S12">
        <v>15.5</v>
      </c>
      <c r="T12">
        <v>0</v>
      </c>
      <c r="U12">
        <v>387</v>
      </c>
      <c r="V12">
        <v>12.9672</v>
      </c>
      <c r="W12">
        <v>46.399079999999998</v>
      </c>
      <c r="X12">
        <v>147.26089999999999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42.933599999999998</v>
      </c>
      <c r="AH12">
        <v>0</v>
      </c>
      <c r="AI12">
        <v>0</v>
      </c>
      <c r="AJ12">
        <v>0</v>
      </c>
      <c r="AK12">
        <v>53.424900000000001</v>
      </c>
      <c r="AL12">
        <v>55.776000000000003</v>
      </c>
      <c r="AM12">
        <v>10.557359999999999</v>
      </c>
      <c r="AN12">
        <v>0.66954999999999998</v>
      </c>
      <c r="AO12">
        <v>0</v>
      </c>
      <c r="AP12">
        <v>0</v>
      </c>
      <c r="AQ12">
        <v>0</v>
      </c>
      <c r="AR12">
        <v>34.776000000000003</v>
      </c>
      <c r="AS12">
        <v>30.939599999999999</v>
      </c>
      <c r="AT12">
        <v>12.55424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2008.8388880000002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295.35121400000003</v>
      </c>
      <c r="L13">
        <v>360</v>
      </c>
      <c r="M13">
        <v>92</v>
      </c>
      <c r="N13">
        <v>118.125</v>
      </c>
      <c r="O13">
        <v>123.66562500000001</v>
      </c>
      <c r="P13">
        <v>124.875</v>
      </c>
      <c r="Q13">
        <v>8.3472000000000008</v>
      </c>
      <c r="R13">
        <v>24.2</v>
      </c>
      <c r="S13">
        <v>15.5</v>
      </c>
      <c r="T13">
        <v>0</v>
      </c>
      <c r="U13">
        <v>387</v>
      </c>
      <c r="V13">
        <v>11.3934</v>
      </c>
      <c r="W13">
        <v>46.399079999999998</v>
      </c>
      <c r="X13">
        <v>147.26089999999999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42.933599999999998</v>
      </c>
      <c r="AH13">
        <v>0</v>
      </c>
      <c r="AI13">
        <v>0</v>
      </c>
      <c r="AJ13">
        <v>0</v>
      </c>
      <c r="AK13">
        <v>53.424900000000001</v>
      </c>
      <c r="AL13">
        <v>55.776000000000003</v>
      </c>
      <c r="AM13">
        <v>10.557359999999999</v>
      </c>
      <c r="AN13">
        <v>0.66954999999999998</v>
      </c>
      <c r="AO13">
        <v>0</v>
      </c>
      <c r="AP13">
        <v>0</v>
      </c>
      <c r="AQ13">
        <v>0</v>
      </c>
      <c r="AR13">
        <v>34.776000000000003</v>
      </c>
      <c r="AS13">
        <v>31.897382</v>
      </c>
      <c r="AT13">
        <v>14.852059000000001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2030.3849220000002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320.90483799999998</v>
      </c>
      <c r="L14">
        <v>360</v>
      </c>
      <c r="M14">
        <v>92</v>
      </c>
      <c r="N14">
        <v>118.125</v>
      </c>
      <c r="O14">
        <v>123.66562500000001</v>
      </c>
      <c r="P14">
        <v>124.875</v>
      </c>
      <c r="Q14">
        <v>8.3472000000000008</v>
      </c>
      <c r="R14">
        <v>24.2</v>
      </c>
      <c r="S14">
        <v>15.5</v>
      </c>
      <c r="T14">
        <v>0</v>
      </c>
      <c r="U14">
        <v>387</v>
      </c>
      <c r="V14">
        <v>11.3934</v>
      </c>
      <c r="W14">
        <v>46.399079999999998</v>
      </c>
      <c r="X14">
        <v>147.26089999999999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42.933599999999998</v>
      </c>
      <c r="AH14">
        <v>0</v>
      </c>
      <c r="AI14">
        <v>0</v>
      </c>
      <c r="AJ14">
        <v>0</v>
      </c>
      <c r="AK14">
        <v>53.424900000000001</v>
      </c>
      <c r="AL14">
        <v>55.776000000000003</v>
      </c>
      <c r="AM14">
        <v>10.557359999999999</v>
      </c>
      <c r="AN14">
        <v>0.66954999999999998</v>
      </c>
      <c r="AO14">
        <v>0</v>
      </c>
      <c r="AP14">
        <v>0</v>
      </c>
      <c r="AQ14">
        <v>0</v>
      </c>
      <c r="AR14">
        <v>34.776000000000003</v>
      </c>
      <c r="AS14">
        <v>31.897382</v>
      </c>
      <c r="AT14">
        <v>16.306097000000001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2057.3925840000002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347.330915</v>
      </c>
      <c r="L15">
        <v>360</v>
      </c>
      <c r="M15">
        <v>92</v>
      </c>
      <c r="N15">
        <v>118.125</v>
      </c>
      <c r="O15">
        <v>123.66562500000001</v>
      </c>
      <c r="P15">
        <v>124.875</v>
      </c>
      <c r="Q15">
        <v>8.3472000000000008</v>
      </c>
      <c r="R15">
        <v>24.2</v>
      </c>
      <c r="S15">
        <v>15.5</v>
      </c>
      <c r="T15">
        <v>0</v>
      </c>
      <c r="U15">
        <v>387</v>
      </c>
      <c r="V15">
        <v>11.3934</v>
      </c>
      <c r="W15">
        <v>46.399079999999998</v>
      </c>
      <c r="X15">
        <v>147.26089999999999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42.933599999999998</v>
      </c>
      <c r="AH15">
        <v>0</v>
      </c>
      <c r="AI15">
        <v>0</v>
      </c>
      <c r="AJ15">
        <v>0</v>
      </c>
      <c r="AK15">
        <v>53.424900000000001</v>
      </c>
      <c r="AL15">
        <v>25.564</v>
      </c>
      <c r="AM15">
        <v>10.557359999999999</v>
      </c>
      <c r="AN15">
        <v>0.66954999999999998</v>
      </c>
      <c r="AO15">
        <v>0</v>
      </c>
      <c r="AP15">
        <v>0</v>
      </c>
      <c r="AQ15">
        <v>0</v>
      </c>
      <c r="AR15">
        <v>40.847999999999999</v>
      </c>
      <c r="AS15">
        <v>31.897382</v>
      </c>
      <c r="AT15">
        <v>15.641465999999999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2059.0140300000003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371.55436800000001</v>
      </c>
      <c r="L16">
        <v>360</v>
      </c>
      <c r="M16">
        <v>92</v>
      </c>
      <c r="N16">
        <v>118.125</v>
      </c>
      <c r="O16">
        <v>123.66562500000001</v>
      </c>
      <c r="P16">
        <v>124.875</v>
      </c>
      <c r="Q16">
        <v>8.3472000000000008</v>
      </c>
      <c r="R16">
        <v>24.2</v>
      </c>
      <c r="S16">
        <v>15.5</v>
      </c>
      <c r="T16">
        <v>0</v>
      </c>
      <c r="U16">
        <v>387</v>
      </c>
      <c r="V16">
        <v>11.3934</v>
      </c>
      <c r="W16">
        <v>38.021099999999997</v>
      </c>
      <c r="X16">
        <v>119.4701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42.933599999999998</v>
      </c>
      <c r="AH16">
        <v>0</v>
      </c>
      <c r="AI16">
        <v>0</v>
      </c>
      <c r="AJ16">
        <v>0</v>
      </c>
      <c r="AK16">
        <v>53.424900000000001</v>
      </c>
      <c r="AL16">
        <v>25.564</v>
      </c>
      <c r="AM16">
        <v>10.557359999999999</v>
      </c>
      <c r="AN16">
        <v>0.66954999999999998</v>
      </c>
      <c r="AO16">
        <v>0</v>
      </c>
      <c r="AP16">
        <v>0</v>
      </c>
      <c r="AQ16">
        <v>0</v>
      </c>
      <c r="AR16">
        <v>40.847999999999999</v>
      </c>
      <c r="AS16">
        <v>31.897382</v>
      </c>
      <c r="AT16">
        <v>16.524114000000001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2047.9513510000004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360</v>
      </c>
      <c r="M17">
        <v>92</v>
      </c>
      <c r="N17">
        <v>118.125</v>
      </c>
      <c r="O17">
        <v>123.66562500000001</v>
      </c>
      <c r="P17">
        <v>124.875</v>
      </c>
      <c r="Q17">
        <v>8.3472000000000008</v>
      </c>
      <c r="R17">
        <v>24.2</v>
      </c>
      <c r="S17">
        <v>15.5</v>
      </c>
      <c r="T17">
        <v>0</v>
      </c>
      <c r="U17">
        <v>387</v>
      </c>
      <c r="V17">
        <v>11.3934</v>
      </c>
      <c r="W17">
        <v>38.021099999999997</v>
      </c>
      <c r="X17">
        <v>119.4701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42.933599999999998</v>
      </c>
      <c r="AH17">
        <v>0</v>
      </c>
      <c r="AI17">
        <v>0</v>
      </c>
      <c r="AJ17">
        <v>0</v>
      </c>
      <c r="AK17">
        <v>53.424900000000001</v>
      </c>
      <c r="AL17">
        <v>25.564</v>
      </c>
      <c r="AM17">
        <v>10.557359999999999</v>
      </c>
      <c r="AN17">
        <v>0.66954999999999998</v>
      </c>
      <c r="AO17">
        <v>0</v>
      </c>
      <c r="AP17">
        <v>0</v>
      </c>
      <c r="AQ17">
        <v>0</v>
      </c>
      <c r="AR17">
        <v>34.776000000000003</v>
      </c>
      <c r="AS17">
        <v>31.897382</v>
      </c>
      <c r="AT17">
        <v>16.886392000000001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2044.6872610000005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360</v>
      </c>
      <c r="M18">
        <v>92</v>
      </c>
      <c r="N18">
        <v>118.125</v>
      </c>
      <c r="O18">
        <v>123.66562500000001</v>
      </c>
      <c r="P18">
        <v>124.875</v>
      </c>
      <c r="Q18">
        <v>8.3472000000000008</v>
      </c>
      <c r="R18">
        <v>24.2</v>
      </c>
      <c r="S18">
        <v>15.5</v>
      </c>
      <c r="T18">
        <v>0</v>
      </c>
      <c r="U18">
        <v>387</v>
      </c>
      <c r="V18">
        <v>11.3934</v>
      </c>
      <c r="W18">
        <v>38.021099999999997</v>
      </c>
      <c r="X18">
        <v>119.4701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42.933599999999998</v>
      </c>
      <c r="AH18">
        <v>18.940000000000001</v>
      </c>
      <c r="AI18">
        <v>0</v>
      </c>
      <c r="AJ18">
        <v>0</v>
      </c>
      <c r="AK18">
        <v>53.424900000000001</v>
      </c>
      <c r="AL18">
        <v>25.564</v>
      </c>
      <c r="AM18">
        <v>10.557359999999999</v>
      </c>
      <c r="AN18">
        <v>0.66954999999999998</v>
      </c>
      <c r="AO18">
        <v>0</v>
      </c>
      <c r="AP18">
        <v>0</v>
      </c>
      <c r="AQ18">
        <v>0</v>
      </c>
      <c r="AR18">
        <v>34.776000000000003</v>
      </c>
      <c r="AS18">
        <v>31.897382</v>
      </c>
      <c r="AT18">
        <v>17.532689000000001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2064.2735580000003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360</v>
      </c>
      <c r="M19">
        <v>92</v>
      </c>
      <c r="N19">
        <v>118.125</v>
      </c>
      <c r="O19">
        <v>123.66562500000001</v>
      </c>
      <c r="P19">
        <v>124.875</v>
      </c>
      <c r="Q19">
        <v>8.3472000000000008</v>
      </c>
      <c r="R19">
        <v>24.2</v>
      </c>
      <c r="S19">
        <v>15.5</v>
      </c>
      <c r="T19">
        <v>0</v>
      </c>
      <c r="U19">
        <v>387</v>
      </c>
      <c r="V19">
        <v>11.3934</v>
      </c>
      <c r="W19">
        <v>38.021099999999997</v>
      </c>
      <c r="X19">
        <v>119.4701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42.933599999999998</v>
      </c>
      <c r="AH19">
        <v>22.728000000000002</v>
      </c>
      <c r="AI19">
        <v>0</v>
      </c>
      <c r="AJ19">
        <v>0</v>
      </c>
      <c r="AK19">
        <v>53.424900000000001</v>
      </c>
      <c r="AL19">
        <v>25.564</v>
      </c>
      <c r="AM19">
        <v>10.557359999999999</v>
      </c>
      <c r="AN19">
        <v>0.66954999999999998</v>
      </c>
      <c r="AO19">
        <v>0</v>
      </c>
      <c r="AP19">
        <v>0</v>
      </c>
      <c r="AQ19">
        <v>0</v>
      </c>
      <c r="AR19">
        <v>34.776000000000003</v>
      </c>
      <c r="AS19">
        <v>31.897382</v>
      </c>
      <c r="AT19">
        <v>18.920621000000001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2069.4494900000004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360</v>
      </c>
      <c r="M20">
        <v>92</v>
      </c>
      <c r="N20">
        <v>118.125</v>
      </c>
      <c r="O20">
        <v>123.66562500000001</v>
      </c>
      <c r="P20">
        <v>124.875</v>
      </c>
      <c r="Q20">
        <v>8.3472000000000008</v>
      </c>
      <c r="R20">
        <v>34.772399999999998</v>
      </c>
      <c r="S20">
        <v>19.096499999999999</v>
      </c>
      <c r="T20">
        <v>0</v>
      </c>
      <c r="U20">
        <v>387</v>
      </c>
      <c r="V20">
        <v>12.0307</v>
      </c>
      <c r="W20">
        <v>38.021099999999997</v>
      </c>
      <c r="X20">
        <v>119.4701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42.933599999999998</v>
      </c>
      <c r="AH20">
        <v>22.728000000000002</v>
      </c>
      <c r="AI20">
        <v>0</v>
      </c>
      <c r="AJ20">
        <v>0</v>
      </c>
      <c r="AK20">
        <v>53.424900000000001</v>
      </c>
      <c r="AL20">
        <v>25.564</v>
      </c>
      <c r="AM20">
        <v>10.557359999999999</v>
      </c>
      <c r="AN20">
        <v>0.66954999999999998</v>
      </c>
      <c r="AO20">
        <v>0</v>
      </c>
      <c r="AP20">
        <v>0</v>
      </c>
      <c r="AQ20">
        <v>0</v>
      </c>
      <c r="AR20">
        <v>34.776000000000003</v>
      </c>
      <c r="AS20">
        <v>31.897382</v>
      </c>
      <c r="AT20">
        <v>20.000018000000001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2085.3350870000008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360</v>
      </c>
      <c r="M21">
        <v>92</v>
      </c>
      <c r="N21">
        <v>118.125</v>
      </c>
      <c r="O21">
        <v>123.66562500000001</v>
      </c>
      <c r="P21">
        <v>124.875</v>
      </c>
      <c r="Q21">
        <v>8.3472000000000008</v>
      </c>
      <c r="R21">
        <v>34.772399999999998</v>
      </c>
      <c r="S21">
        <v>19.096499999999999</v>
      </c>
      <c r="T21">
        <v>0</v>
      </c>
      <c r="U21">
        <v>387</v>
      </c>
      <c r="V21">
        <v>12.0307</v>
      </c>
      <c r="W21">
        <v>38.021099999999997</v>
      </c>
      <c r="X21">
        <v>119.4701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42.933599999999998</v>
      </c>
      <c r="AH21">
        <v>22.728000000000002</v>
      </c>
      <c r="AI21">
        <v>0</v>
      </c>
      <c r="AJ21">
        <v>0</v>
      </c>
      <c r="AK21">
        <v>53.424900000000001</v>
      </c>
      <c r="AL21">
        <v>25.564</v>
      </c>
      <c r="AM21">
        <v>10.557359999999999</v>
      </c>
      <c r="AN21">
        <v>0.66954999999999998</v>
      </c>
      <c r="AO21">
        <v>0</v>
      </c>
      <c r="AP21">
        <v>0</v>
      </c>
      <c r="AQ21">
        <v>0</v>
      </c>
      <c r="AR21">
        <v>40.847999999999999</v>
      </c>
      <c r="AS21">
        <v>32.553840000000001</v>
      </c>
      <c r="AT21">
        <v>20.000018000000001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2106.1129050000009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360</v>
      </c>
      <c r="M22">
        <v>92</v>
      </c>
      <c r="N22">
        <v>118.125</v>
      </c>
      <c r="O22">
        <v>123.66562500000001</v>
      </c>
      <c r="P22">
        <v>124.875</v>
      </c>
      <c r="Q22">
        <v>8.3472000000000008</v>
      </c>
      <c r="R22">
        <v>34.772399999999998</v>
      </c>
      <c r="S22">
        <v>19.096499999999999</v>
      </c>
      <c r="T22">
        <v>0</v>
      </c>
      <c r="U22">
        <v>387</v>
      </c>
      <c r="V22">
        <v>12.0307</v>
      </c>
      <c r="W22">
        <v>45.995685999999999</v>
      </c>
      <c r="X22">
        <v>145.65616499999999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42.933599999999998</v>
      </c>
      <c r="AH22">
        <v>22.728000000000002</v>
      </c>
      <c r="AI22">
        <v>0</v>
      </c>
      <c r="AJ22">
        <v>0</v>
      </c>
      <c r="AK22">
        <v>53.424900000000001</v>
      </c>
      <c r="AL22">
        <v>25.564</v>
      </c>
      <c r="AM22">
        <v>10.557359999999999</v>
      </c>
      <c r="AN22">
        <v>0.66954999999999998</v>
      </c>
      <c r="AO22">
        <v>0</v>
      </c>
      <c r="AP22">
        <v>0</v>
      </c>
      <c r="AQ22">
        <v>0</v>
      </c>
      <c r="AR22">
        <v>40.847999999999999</v>
      </c>
      <c r="AS22">
        <v>32.553840000000001</v>
      </c>
      <c r="AT22">
        <v>20.000018000000001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2140.2735560000006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363.42500000000001</v>
      </c>
      <c r="M23">
        <v>92</v>
      </c>
      <c r="N23">
        <v>118.125</v>
      </c>
      <c r="O23">
        <v>123.66562500000001</v>
      </c>
      <c r="P23">
        <v>124.875</v>
      </c>
      <c r="Q23">
        <v>10.1389</v>
      </c>
      <c r="R23">
        <v>42.390099999999997</v>
      </c>
      <c r="S23">
        <v>23.687000000000001</v>
      </c>
      <c r="T23">
        <v>0</v>
      </c>
      <c r="U23">
        <v>387</v>
      </c>
      <c r="V23">
        <v>11.815</v>
      </c>
      <c r="W23">
        <v>46.399079999999998</v>
      </c>
      <c r="X23">
        <v>147.26089999999999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42.933599999999998</v>
      </c>
      <c r="AH23">
        <v>37.880000000000003</v>
      </c>
      <c r="AI23">
        <v>0</v>
      </c>
      <c r="AJ23">
        <v>0</v>
      </c>
      <c r="AK23">
        <v>53.424900000000001</v>
      </c>
      <c r="AL23">
        <v>25.564</v>
      </c>
      <c r="AM23">
        <v>10.557359999999999</v>
      </c>
      <c r="AN23">
        <v>0.66954999999999998</v>
      </c>
      <c r="AO23">
        <v>0</v>
      </c>
      <c r="AP23">
        <v>0</v>
      </c>
      <c r="AQ23">
        <v>12.663</v>
      </c>
      <c r="AR23">
        <v>34.776000000000003</v>
      </c>
      <c r="AS23">
        <v>32.553840000000001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2181.2338850000001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384.42500000000001</v>
      </c>
      <c r="M24">
        <v>92</v>
      </c>
      <c r="N24">
        <v>118.125</v>
      </c>
      <c r="O24">
        <v>123.66562500000001</v>
      </c>
      <c r="P24">
        <v>124.875</v>
      </c>
      <c r="Q24">
        <v>10.1389</v>
      </c>
      <c r="R24">
        <v>42.390099999999997</v>
      </c>
      <c r="S24">
        <v>23.687000000000001</v>
      </c>
      <c r="T24">
        <v>0</v>
      </c>
      <c r="U24">
        <v>387</v>
      </c>
      <c r="V24">
        <v>11.815</v>
      </c>
      <c r="W24">
        <v>46.399079999999998</v>
      </c>
      <c r="X24">
        <v>147.26089999999999</v>
      </c>
      <c r="Y24">
        <v>0</v>
      </c>
      <c r="Z24">
        <v>6.5208000000000004</v>
      </c>
      <c r="AA24">
        <v>14.04936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42.933599999999998</v>
      </c>
      <c r="AH24">
        <v>37.880000000000003</v>
      </c>
      <c r="AI24">
        <v>0</v>
      </c>
      <c r="AJ24">
        <v>0</v>
      </c>
      <c r="AK24">
        <v>53.424900000000001</v>
      </c>
      <c r="AL24">
        <v>25.564</v>
      </c>
      <c r="AM24">
        <v>10.557359999999999</v>
      </c>
      <c r="AN24">
        <v>0.66954999999999998</v>
      </c>
      <c r="AO24">
        <v>0</v>
      </c>
      <c r="AP24">
        <v>0</v>
      </c>
      <c r="AQ24">
        <v>12.663</v>
      </c>
      <c r="AR24">
        <v>34.776000000000003</v>
      </c>
      <c r="AS24">
        <v>32.553840000000001</v>
      </c>
      <c r="AT24">
        <v>20.000018000000001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2202.2338850000001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</v>
      </c>
      <c r="L25">
        <v>394.42500000000001</v>
      </c>
      <c r="M25">
        <v>92</v>
      </c>
      <c r="N25">
        <v>118.125</v>
      </c>
      <c r="O25">
        <v>123.66562500000001</v>
      </c>
      <c r="P25">
        <v>124.875</v>
      </c>
      <c r="Q25">
        <v>10.1389</v>
      </c>
      <c r="R25">
        <v>42.390099999999997</v>
      </c>
      <c r="S25">
        <v>23.687000000000001</v>
      </c>
      <c r="T25">
        <v>0</v>
      </c>
      <c r="U25">
        <v>387</v>
      </c>
      <c r="V25">
        <v>11.815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28.09872</v>
      </c>
      <c r="AB25">
        <v>3.3325</v>
      </c>
      <c r="AC25">
        <v>0</v>
      </c>
      <c r="AD25">
        <v>0</v>
      </c>
      <c r="AE25">
        <v>16.478852</v>
      </c>
      <c r="AF25">
        <v>8.3810000000000002</v>
      </c>
      <c r="AG25">
        <v>42.933599999999998</v>
      </c>
      <c r="AH25">
        <v>56.82</v>
      </c>
      <c r="AI25">
        <v>0</v>
      </c>
      <c r="AJ25">
        <v>0</v>
      </c>
      <c r="AK25">
        <v>53.424900000000001</v>
      </c>
      <c r="AL25">
        <v>25.564</v>
      </c>
      <c r="AM25">
        <v>10.557359999999999</v>
      </c>
      <c r="AN25">
        <v>0.66954999999999998</v>
      </c>
      <c r="AO25">
        <v>0</v>
      </c>
      <c r="AP25">
        <v>0</v>
      </c>
      <c r="AQ25">
        <v>12.726000000000001</v>
      </c>
      <c r="AR25">
        <v>34.776000000000003</v>
      </c>
      <c r="AS25">
        <v>32.553840000000001</v>
      </c>
      <c r="AT25">
        <v>20.000018000000001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2248.6187449999998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378</v>
      </c>
      <c r="L26">
        <v>419.42500000000001</v>
      </c>
      <c r="M26">
        <v>92</v>
      </c>
      <c r="N26">
        <v>118.125</v>
      </c>
      <c r="O26">
        <v>123.66562500000001</v>
      </c>
      <c r="P26">
        <v>124.875</v>
      </c>
      <c r="Q26">
        <v>10.1389</v>
      </c>
      <c r="R26">
        <v>42.390099999999997</v>
      </c>
      <c r="S26">
        <v>23.687000000000001</v>
      </c>
      <c r="T26">
        <v>0</v>
      </c>
      <c r="U26">
        <v>387</v>
      </c>
      <c r="V26">
        <v>11.815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16.478852</v>
      </c>
      <c r="AF26">
        <v>16.762</v>
      </c>
      <c r="AG26">
        <v>42.933599999999998</v>
      </c>
      <c r="AH26">
        <v>93.563599999999994</v>
      </c>
      <c r="AI26">
        <v>0</v>
      </c>
      <c r="AJ26">
        <v>0</v>
      </c>
      <c r="AK26">
        <v>53.424900000000001</v>
      </c>
      <c r="AL26">
        <v>25.564</v>
      </c>
      <c r="AM26">
        <v>10.557359999999999</v>
      </c>
      <c r="AN26">
        <v>0.66954999999999998</v>
      </c>
      <c r="AO26">
        <v>0</v>
      </c>
      <c r="AP26">
        <v>0</v>
      </c>
      <c r="AQ26">
        <v>37.988999999999997</v>
      </c>
      <c r="AR26">
        <v>34.776000000000003</v>
      </c>
      <c r="AS26">
        <v>32.553840000000001</v>
      </c>
      <c r="AT26">
        <v>20.000018000000001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2367.5217249999996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386</v>
      </c>
      <c r="L27">
        <v>464.42500000000001</v>
      </c>
      <c r="M27">
        <v>92</v>
      </c>
      <c r="N27">
        <v>118.125</v>
      </c>
      <c r="O27">
        <v>123.66562500000001</v>
      </c>
      <c r="P27">
        <v>124.875</v>
      </c>
      <c r="Q27">
        <v>10.1389</v>
      </c>
      <c r="R27">
        <v>36.584800000000001</v>
      </c>
      <c r="S27">
        <v>20.090499999999999</v>
      </c>
      <c r="T27">
        <v>0</v>
      </c>
      <c r="U27">
        <v>387</v>
      </c>
      <c r="V27">
        <v>11.815</v>
      </c>
      <c r="W27">
        <v>40.024500000000003</v>
      </c>
      <c r="X27">
        <v>127.26090000000001</v>
      </c>
      <c r="Y27">
        <v>0</v>
      </c>
      <c r="Z27">
        <v>6.5208000000000004</v>
      </c>
      <c r="AA27">
        <v>42.14808</v>
      </c>
      <c r="AB27">
        <v>13.17004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42.933599999999998</v>
      </c>
      <c r="AH27">
        <v>93.563599999999994</v>
      </c>
      <c r="AI27">
        <v>0</v>
      </c>
      <c r="AJ27">
        <v>0</v>
      </c>
      <c r="AK27">
        <v>53.424900000000001</v>
      </c>
      <c r="AL27">
        <v>25.564</v>
      </c>
      <c r="AM27">
        <v>10.557359999999999</v>
      </c>
      <c r="AN27">
        <v>0.66954999999999998</v>
      </c>
      <c r="AO27">
        <v>0</v>
      </c>
      <c r="AP27">
        <v>0</v>
      </c>
      <c r="AQ27">
        <v>50.652000000000001</v>
      </c>
      <c r="AR27">
        <v>40.847999999999999</v>
      </c>
      <c r="AS27">
        <v>31.897382</v>
      </c>
      <c r="AT27">
        <v>20.000018000000001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2442.8580869999996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415.26553699999999</v>
      </c>
      <c r="L28">
        <v>544.42499999999995</v>
      </c>
      <c r="M28">
        <v>92</v>
      </c>
      <c r="N28">
        <v>118.125</v>
      </c>
      <c r="O28">
        <v>123.66562500000001</v>
      </c>
      <c r="P28">
        <v>124.875</v>
      </c>
      <c r="Q28">
        <v>10.1389</v>
      </c>
      <c r="R28">
        <v>36.584800000000001</v>
      </c>
      <c r="S28">
        <v>20.090499999999999</v>
      </c>
      <c r="T28">
        <v>0</v>
      </c>
      <c r="U28">
        <v>387</v>
      </c>
      <c r="V28">
        <v>11.815</v>
      </c>
      <c r="W28">
        <v>40.024500000000003</v>
      </c>
      <c r="X28">
        <v>127.26090000000001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42.933599999999998</v>
      </c>
      <c r="AH28">
        <v>116.9545</v>
      </c>
      <c r="AI28">
        <v>0</v>
      </c>
      <c r="AJ28">
        <v>0</v>
      </c>
      <c r="AK28">
        <v>53.424900000000001</v>
      </c>
      <c r="AL28">
        <v>25.564</v>
      </c>
      <c r="AM28">
        <v>10.557359999999999</v>
      </c>
      <c r="AN28">
        <v>0.66954999999999998</v>
      </c>
      <c r="AO28">
        <v>0</v>
      </c>
      <c r="AP28">
        <v>0</v>
      </c>
      <c r="AQ28">
        <v>50.652000000000001</v>
      </c>
      <c r="AR28">
        <v>40.847999999999999</v>
      </c>
      <c r="AS28">
        <v>31.897382</v>
      </c>
      <c r="AT28">
        <v>20.000018000000001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2657.8372559999998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441.74706600000002</v>
      </c>
      <c r="L29">
        <v>622.91999999999996</v>
      </c>
      <c r="M29">
        <v>92</v>
      </c>
      <c r="N29">
        <v>118.125</v>
      </c>
      <c r="O29">
        <v>123.66562500000001</v>
      </c>
      <c r="P29">
        <v>124.875</v>
      </c>
      <c r="Q29">
        <v>10.858919</v>
      </c>
      <c r="R29">
        <v>42.390099999999997</v>
      </c>
      <c r="S29">
        <v>23.927651000000001</v>
      </c>
      <c r="T29">
        <v>0</v>
      </c>
      <c r="U29">
        <v>387</v>
      </c>
      <c r="V29">
        <v>11.815</v>
      </c>
      <c r="W29">
        <v>46.399079999999998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42.933599999999998</v>
      </c>
      <c r="AH29">
        <v>116.9545</v>
      </c>
      <c r="AI29">
        <v>0</v>
      </c>
      <c r="AJ29">
        <v>0</v>
      </c>
      <c r="AK29">
        <v>53.424900000000001</v>
      </c>
      <c r="AL29">
        <v>25.564</v>
      </c>
      <c r="AM29">
        <v>15.804048</v>
      </c>
      <c r="AN29">
        <v>0.66954999999999998</v>
      </c>
      <c r="AO29">
        <v>0</v>
      </c>
      <c r="AP29">
        <v>0</v>
      </c>
      <c r="AQ29">
        <v>50.652000000000001</v>
      </c>
      <c r="AR29">
        <v>34.776000000000003</v>
      </c>
      <c r="AS29">
        <v>31.897382</v>
      </c>
      <c r="AT29">
        <v>20.000018000000001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2807.8615589999999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467.78737899999999</v>
      </c>
      <c r="L30">
        <v>652.57458199999996</v>
      </c>
      <c r="M30">
        <v>92</v>
      </c>
      <c r="N30">
        <v>118.125</v>
      </c>
      <c r="O30">
        <v>123.66562500000001</v>
      </c>
      <c r="P30">
        <v>124.875</v>
      </c>
      <c r="Q30">
        <v>10.91</v>
      </c>
      <c r="R30">
        <v>42.390099999999997</v>
      </c>
      <c r="S30">
        <v>26.3901</v>
      </c>
      <c r="T30">
        <v>0</v>
      </c>
      <c r="U30">
        <v>387</v>
      </c>
      <c r="V30">
        <v>11.815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42.933599999999998</v>
      </c>
      <c r="AH30">
        <v>116.9545</v>
      </c>
      <c r="AI30">
        <v>0</v>
      </c>
      <c r="AJ30">
        <v>0</v>
      </c>
      <c r="AK30">
        <v>53.424900000000001</v>
      </c>
      <c r="AL30">
        <v>25.564</v>
      </c>
      <c r="AM30">
        <v>15.804048</v>
      </c>
      <c r="AN30">
        <v>0.66954999999999998</v>
      </c>
      <c r="AO30">
        <v>0</v>
      </c>
      <c r="AP30">
        <v>0</v>
      </c>
      <c r="AQ30">
        <v>50.652000000000001</v>
      </c>
      <c r="AR30">
        <v>34.776000000000003</v>
      </c>
      <c r="AS30">
        <v>31.897382</v>
      </c>
      <c r="AT30">
        <v>20.000018000000001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2866.0699839999997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523.09830199999999</v>
      </c>
      <c r="L31">
        <v>653.15009999999995</v>
      </c>
      <c r="M31">
        <v>92</v>
      </c>
      <c r="N31">
        <v>118.125</v>
      </c>
      <c r="O31">
        <v>123.66562500000001</v>
      </c>
      <c r="P31">
        <v>124.875</v>
      </c>
      <c r="Q31">
        <v>10.91</v>
      </c>
      <c r="R31">
        <v>42.390099999999997</v>
      </c>
      <c r="S31">
        <v>26.3901</v>
      </c>
      <c r="T31">
        <v>0</v>
      </c>
      <c r="U31">
        <v>387</v>
      </c>
      <c r="V31">
        <v>11.815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42.933599999999998</v>
      </c>
      <c r="AH31">
        <v>116.9545</v>
      </c>
      <c r="AI31">
        <v>0</v>
      </c>
      <c r="AJ31">
        <v>0</v>
      </c>
      <c r="AK31">
        <v>53.424900000000001</v>
      </c>
      <c r="AL31">
        <v>25.564</v>
      </c>
      <c r="AM31">
        <v>15.804048</v>
      </c>
      <c r="AN31">
        <v>0.66954999999999998</v>
      </c>
      <c r="AO31">
        <v>0</v>
      </c>
      <c r="AP31">
        <v>0</v>
      </c>
      <c r="AQ31">
        <v>50.652000000000001</v>
      </c>
      <c r="AR31">
        <v>34.776000000000003</v>
      </c>
      <c r="AS31">
        <v>31.897382</v>
      </c>
      <c r="AT31">
        <v>20.000018000000001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2921.9564250000003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577.49712699999998</v>
      </c>
      <c r="L32">
        <v>653.15009999999995</v>
      </c>
      <c r="M32">
        <v>92</v>
      </c>
      <c r="N32">
        <v>118.125</v>
      </c>
      <c r="O32">
        <v>123.66562500000001</v>
      </c>
      <c r="P32">
        <v>124.875</v>
      </c>
      <c r="Q32">
        <v>10.91</v>
      </c>
      <c r="R32">
        <v>42.390099999999997</v>
      </c>
      <c r="S32">
        <v>26.3901</v>
      </c>
      <c r="T32">
        <v>0</v>
      </c>
      <c r="U32">
        <v>387</v>
      </c>
      <c r="V32">
        <v>11.815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42.933599999999998</v>
      </c>
      <c r="AH32">
        <v>116.9545</v>
      </c>
      <c r="AI32">
        <v>0</v>
      </c>
      <c r="AJ32">
        <v>0</v>
      </c>
      <c r="AK32">
        <v>53.424900000000001</v>
      </c>
      <c r="AL32">
        <v>25.564</v>
      </c>
      <c r="AM32">
        <v>15.804048</v>
      </c>
      <c r="AN32">
        <v>0.66954999999999998</v>
      </c>
      <c r="AO32">
        <v>0</v>
      </c>
      <c r="AP32">
        <v>0</v>
      </c>
      <c r="AQ32">
        <v>50.652000000000001</v>
      </c>
      <c r="AR32">
        <v>34.776000000000003</v>
      </c>
      <c r="AS32">
        <v>31.897382</v>
      </c>
      <c r="AT32">
        <v>20.000018000000001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2976.3552499999996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526.90509799999995</v>
      </c>
      <c r="L33">
        <v>622.91999999999996</v>
      </c>
      <c r="M33">
        <v>92</v>
      </c>
      <c r="N33">
        <v>118.125</v>
      </c>
      <c r="O33">
        <v>123.66562500000001</v>
      </c>
      <c r="P33">
        <v>124.875</v>
      </c>
      <c r="Q33">
        <v>10.91</v>
      </c>
      <c r="R33">
        <v>42.390099999999997</v>
      </c>
      <c r="S33">
        <v>26.3901</v>
      </c>
      <c r="T33">
        <v>0</v>
      </c>
      <c r="U33">
        <v>387</v>
      </c>
      <c r="V33">
        <v>11.815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42.933599999999998</v>
      </c>
      <c r="AH33">
        <v>116.9545</v>
      </c>
      <c r="AI33">
        <v>0</v>
      </c>
      <c r="AJ33">
        <v>0</v>
      </c>
      <c r="AK33">
        <v>53.424900000000001</v>
      </c>
      <c r="AL33">
        <v>25.564</v>
      </c>
      <c r="AM33">
        <v>10.557359999999999</v>
      </c>
      <c r="AN33">
        <v>0.66954999999999998</v>
      </c>
      <c r="AO33">
        <v>0</v>
      </c>
      <c r="AP33">
        <v>0</v>
      </c>
      <c r="AQ33">
        <v>50.652000000000001</v>
      </c>
      <c r="AR33">
        <v>40.847999999999999</v>
      </c>
      <c r="AS33">
        <v>31.897382</v>
      </c>
      <c r="AT33">
        <v>20.000018000000001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2896.3584329999994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518</v>
      </c>
      <c r="L34">
        <v>622.91999999999996</v>
      </c>
      <c r="M34">
        <v>92</v>
      </c>
      <c r="N34">
        <v>118.125</v>
      </c>
      <c r="O34">
        <v>123.66562500000001</v>
      </c>
      <c r="P34">
        <v>124.875</v>
      </c>
      <c r="Q34">
        <v>10.91</v>
      </c>
      <c r="R34">
        <v>42.390099999999997</v>
      </c>
      <c r="S34">
        <v>26.3901</v>
      </c>
      <c r="T34">
        <v>0</v>
      </c>
      <c r="U34">
        <v>387</v>
      </c>
      <c r="V34">
        <v>11.815</v>
      </c>
      <c r="W34">
        <v>46.399079999999998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32.957704</v>
      </c>
      <c r="AF34">
        <v>16.762</v>
      </c>
      <c r="AG34">
        <v>42.933599999999998</v>
      </c>
      <c r="AH34">
        <v>93.563599999999994</v>
      </c>
      <c r="AI34">
        <v>0</v>
      </c>
      <c r="AJ34">
        <v>0</v>
      </c>
      <c r="AK34">
        <v>53.424900000000001</v>
      </c>
      <c r="AL34">
        <v>25.564</v>
      </c>
      <c r="AM34">
        <v>10.557359999999999</v>
      </c>
      <c r="AN34">
        <v>0.66954999999999998</v>
      </c>
      <c r="AO34">
        <v>0</v>
      </c>
      <c r="AP34">
        <v>0</v>
      </c>
      <c r="AQ34">
        <v>50.652000000000001</v>
      </c>
      <c r="AR34">
        <v>40.847999999999999</v>
      </c>
      <c r="AS34">
        <v>31.897382</v>
      </c>
      <c r="AT34">
        <v>20.000018000000001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2807.7098310000001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515.56460000000004</v>
      </c>
      <c r="L35">
        <v>544.42499999999995</v>
      </c>
      <c r="M35">
        <v>92</v>
      </c>
      <c r="N35">
        <v>118.125</v>
      </c>
      <c r="O35">
        <v>123.66562500000001</v>
      </c>
      <c r="P35">
        <v>124.875</v>
      </c>
      <c r="Q35">
        <v>10.91</v>
      </c>
      <c r="R35">
        <v>36.584800000000001</v>
      </c>
      <c r="S35">
        <v>22.793600000000001</v>
      </c>
      <c r="T35">
        <v>0</v>
      </c>
      <c r="U35">
        <v>387</v>
      </c>
      <c r="V35">
        <v>11.6936</v>
      </c>
      <c r="W35">
        <v>46.399079999999998</v>
      </c>
      <c r="X35">
        <v>147.26089999999999</v>
      </c>
      <c r="Y35">
        <v>0</v>
      </c>
      <c r="Z35">
        <v>6.5208000000000004</v>
      </c>
      <c r="AA35">
        <v>28.09872</v>
      </c>
      <c r="AB35">
        <v>39.510120000000001</v>
      </c>
      <c r="AC35">
        <v>9.6778399999999998</v>
      </c>
      <c r="AD35">
        <v>7.9312839999999998</v>
      </c>
      <c r="AE35">
        <v>16.478852</v>
      </c>
      <c r="AF35">
        <v>8.3810000000000002</v>
      </c>
      <c r="AG35">
        <v>42.933599999999998</v>
      </c>
      <c r="AH35">
        <v>60.607999999999997</v>
      </c>
      <c r="AI35">
        <v>0</v>
      </c>
      <c r="AJ35">
        <v>0</v>
      </c>
      <c r="AK35">
        <v>53.424900000000001</v>
      </c>
      <c r="AL35">
        <v>55.776000000000003</v>
      </c>
      <c r="AM35">
        <v>10.557359999999999</v>
      </c>
      <c r="AN35">
        <v>0.66954999999999998</v>
      </c>
      <c r="AO35">
        <v>0</v>
      </c>
      <c r="AP35">
        <v>0</v>
      </c>
      <c r="AQ35">
        <v>37.988999999999997</v>
      </c>
      <c r="AR35">
        <v>34.776000000000003</v>
      </c>
      <c r="AS35">
        <v>31.897382</v>
      </c>
      <c r="AT35">
        <v>20.000018000000001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2646.527630999999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515.56460000000004</v>
      </c>
      <c r="L36">
        <v>474.42500000000001</v>
      </c>
      <c r="M36">
        <v>92</v>
      </c>
      <c r="N36">
        <v>118.125</v>
      </c>
      <c r="O36">
        <v>123.66562500000001</v>
      </c>
      <c r="P36">
        <v>124.875</v>
      </c>
      <c r="Q36">
        <v>10.1389</v>
      </c>
      <c r="R36">
        <v>42.102877999999997</v>
      </c>
      <c r="S36">
        <v>22.793600000000001</v>
      </c>
      <c r="T36">
        <v>0</v>
      </c>
      <c r="U36">
        <v>387</v>
      </c>
      <c r="V36">
        <v>11.815</v>
      </c>
      <c r="W36">
        <v>46.399079999999998</v>
      </c>
      <c r="X36">
        <v>147.26089999999999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0</v>
      </c>
      <c r="AE36">
        <v>16.478852</v>
      </c>
      <c r="AF36">
        <v>8.3810000000000002</v>
      </c>
      <c r="AG36">
        <v>42.933599999999998</v>
      </c>
      <c r="AH36">
        <v>60.607999999999997</v>
      </c>
      <c r="AI36">
        <v>0</v>
      </c>
      <c r="AJ36">
        <v>0</v>
      </c>
      <c r="AK36">
        <v>53.424900000000001</v>
      </c>
      <c r="AL36">
        <v>55.776000000000003</v>
      </c>
      <c r="AM36">
        <v>10.557359999999999</v>
      </c>
      <c r="AN36">
        <v>0.66954999999999998</v>
      </c>
      <c r="AO36">
        <v>0</v>
      </c>
      <c r="AP36">
        <v>0</v>
      </c>
      <c r="AQ36">
        <v>37.988999999999997</v>
      </c>
      <c r="AR36">
        <v>34.776000000000003</v>
      </c>
      <c r="AS36">
        <v>31.897382</v>
      </c>
      <c r="AT36">
        <v>20.000018000000001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2546.2453249999994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515.56460000000004</v>
      </c>
      <c r="L37">
        <v>444.42500000000001</v>
      </c>
      <c r="M37">
        <v>92</v>
      </c>
      <c r="N37">
        <v>118.125</v>
      </c>
      <c r="O37">
        <v>123.66562500000001</v>
      </c>
      <c r="P37">
        <v>124.875</v>
      </c>
      <c r="Q37">
        <v>10.1389</v>
      </c>
      <c r="R37">
        <v>42.390099999999997</v>
      </c>
      <c r="S37">
        <v>26.3901</v>
      </c>
      <c r="T37">
        <v>0</v>
      </c>
      <c r="U37">
        <v>387</v>
      </c>
      <c r="V37">
        <v>11.815</v>
      </c>
      <c r="W37">
        <v>46.399079999999998</v>
      </c>
      <c r="X37">
        <v>147.26089999999999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42.933599999999998</v>
      </c>
      <c r="AH37">
        <v>37.880000000000003</v>
      </c>
      <c r="AI37">
        <v>0</v>
      </c>
      <c r="AJ37">
        <v>0</v>
      </c>
      <c r="AK37">
        <v>53.424900000000001</v>
      </c>
      <c r="AL37">
        <v>55.776000000000003</v>
      </c>
      <c r="AM37">
        <v>10.557359999999999</v>
      </c>
      <c r="AN37">
        <v>0.66954999999999998</v>
      </c>
      <c r="AO37">
        <v>0</v>
      </c>
      <c r="AP37">
        <v>0</v>
      </c>
      <c r="AQ37">
        <v>25.326000000000001</v>
      </c>
      <c r="AR37">
        <v>34.776000000000003</v>
      </c>
      <c r="AS37">
        <v>31.897382</v>
      </c>
      <c r="AT37">
        <v>20.000018000000001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2461.890167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515.56460000000004</v>
      </c>
      <c r="L38">
        <v>424.42500000000001</v>
      </c>
      <c r="M38">
        <v>92</v>
      </c>
      <c r="N38">
        <v>118.125</v>
      </c>
      <c r="O38">
        <v>123.66562500000001</v>
      </c>
      <c r="P38">
        <v>124.875</v>
      </c>
      <c r="Q38">
        <v>10.1389</v>
      </c>
      <c r="R38">
        <v>42.390099999999997</v>
      </c>
      <c r="S38">
        <v>22.687000000000001</v>
      </c>
      <c r="T38">
        <v>0</v>
      </c>
      <c r="U38">
        <v>387</v>
      </c>
      <c r="V38">
        <v>11.815</v>
      </c>
      <c r="W38">
        <v>46.399079999999998</v>
      </c>
      <c r="X38">
        <v>147.26089999999999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42.933599999999998</v>
      </c>
      <c r="AH38">
        <v>18.940000000000001</v>
      </c>
      <c r="AI38">
        <v>0</v>
      </c>
      <c r="AJ38">
        <v>0</v>
      </c>
      <c r="AK38">
        <v>53.424900000000001</v>
      </c>
      <c r="AL38">
        <v>25.564</v>
      </c>
      <c r="AM38">
        <v>10.557359999999999</v>
      </c>
      <c r="AN38">
        <v>0.66954999999999998</v>
      </c>
      <c r="AO38">
        <v>0</v>
      </c>
      <c r="AP38">
        <v>0</v>
      </c>
      <c r="AQ38">
        <v>25.326000000000001</v>
      </c>
      <c r="AR38">
        <v>35.328000000000003</v>
      </c>
      <c r="AS38">
        <v>31.897382</v>
      </c>
      <c r="AT38">
        <v>20.000018000000001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2389.5870669999995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515.56460000000004</v>
      </c>
      <c r="L39">
        <v>419.42500000000001</v>
      </c>
      <c r="M39">
        <v>92</v>
      </c>
      <c r="N39">
        <v>118.125</v>
      </c>
      <c r="O39">
        <v>123.66562500000001</v>
      </c>
      <c r="P39">
        <v>125.58750000000001</v>
      </c>
      <c r="Q39">
        <v>10.1389</v>
      </c>
      <c r="R39">
        <v>42.390099999999997</v>
      </c>
      <c r="S39">
        <v>22.687000000000001</v>
      </c>
      <c r="T39">
        <v>0</v>
      </c>
      <c r="U39">
        <v>387</v>
      </c>
      <c r="V39">
        <v>11.815</v>
      </c>
      <c r="W39">
        <v>46.399079999999998</v>
      </c>
      <c r="X39">
        <v>147.26089999999999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42.933599999999998</v>
      </c>
      <c r="AH39">
        <v>0</v>
      </c>
      <c r="AI39">
        <v>0</v>
      </c>
      <c r="AJ39">
        <v>0</v>
      </c>
      <c r="AK39">
        <v>53.424900000000001</v>
      </c>
      <c r="AL39">
        <v>25.564</v>
      </c>
      <c r="AM39">
        <v>10.557359999999999</v>
      </c>
      <c r="AN39">
        <v>0.66954999999999998</v>
      </c>
      <c r="AO39">
        <v>0</v>
      </c>
      <c r="AP39">
        <v>0</v>
      </c>
      <c r="AQ39">
        <v>12.663</v>
      </c>
      <c r="AR39">
        <v>35.328000000000003</v>
      </c>
      <c r="AS39">
        <v>29.5944</v>
      </c>
      <c r="AT39">
        <v>18.243400000000001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2349.6369669999995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515.56460000000004</v>
      </c>
      <c r="L40">
        <v>459.42500000000001</v>
      </c>
      <c r="M40">
        <v>92</v>
      </c>
      <c r="N40">
        <v>118.125</v>
      </c>
      <c r="O40">
        <v>123.66562500000001</v>
      </c>
      <c r="P40">
        <v>125.58750000000001</v>
      </c>
      <c r="Q40">
        <v>10.1389</v>
      </c>
      <c r="R40">
        <v>42.390099999999997</v>
      </c>
      <c r="S40">
        <v>22.687000000000001</v>
      </c>
      <c r="T40">
        <v>0</v>
      </c>
      <c r="U40">
        <v>387</v>
      </c>
      <c r="V40">
        <v>11.815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42.933599999999998</v>
      </c>
      <c r="AH40">
        <v>0</v>
      </c>
      <c r="AI40">
        <v>0</v>
      </c>
      <c r="AJ40">
        <v>0</v>
      </c>
      <c r="AK40">
        <v>53.424900000000001</v>
      </c>
      <c r="AL40">
        <v>25.564</v>
      </c>
      <c r="AM40">
        <v>10.557359999999999</v>
      </c>
      <c r="AN40">
        <v>0.66954999999999998</v>
      </c>
      <c r="AO40">
        <v>0</v>
      </c>
      <c r="AP40">
        <v>0</v>
      </c>
      <c r="AQ40">
        <v>12.663</v>
      </c>
      <c r="AR40">
        <v>35.328000000000003</v>
      </c>
      <c r="AS40">
        <v>29.5944</v>
      </c>
      <c r="AT40">
        <v>18.23996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2376.4634869999995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515.56460000000004</v>
      </c>
      <c r="L41">
        <v>474.42500000000001</v>
      </c>
      <c r="M41">
        <v>92</v>
      </c>
      <c r="N41">
        <v>118.125</v>
      </c>
      <c r="O41">
        <v>123.66562500000001</v>
      </c>
      <c r="P41">
        <v>125.58750000000001</v>
      </c>
      <c r="Q41">
        <v>10.1389</v>
      </c>
      <c r="R41">
        <v>42.390099999999997</v>
      </c>
      <c r="S41">
        <v>22.687000000000001</v>
      </c>
      <c r="T41">
        <v>0</v>
      </c>
      <c r="U41">
        <v>387</v>
      </c>
      <c r="V41">
        <v>11.815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42.933599999999998</v>
      </c>
      <c r="AH41">
        <v>0</v>
      </c>
      <c r="AI41">
        <v>0</v>
      </c>
      <c r="AJ41">
        <v>0</v>
      </c>
      <c r="AK41">
        <v>53.424900000000001</v>
      </c>
      <c r="AL41">
        <v>25.564</v>
      </c>
      <c r="AM41">
        <v>10.557359999999999</v>
      </c>
      <c r="AN41">
        <v>0.66954999999999998</v>
      </c>
      <c r="AO41">
        <v>0</v>
      </c>
      <c r="AP41">
        <v>0</v>
      </c>
      <c r="AQ41">
        <v>12.663</v>
      </c>
      <c r="AR41">
        <v>35.328000000000003</v>
      </c>
      <c r="AS41">
        <v>29.5944</v>
      </c>
      <c r="AT41">
        <v>18.23996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2391.4634869999995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515.56460000000004</v>
      </c>
      <c r="L42">
        <v>484.42500000000001</v>
      </c>
      <c r="M42">
        <v>92</v>
      </c>
      <c r="N42">
        <v>118.125</v>
      </c>
      <c r="O42">
        <v>123.66562500000001</v>
      </c>
      <c r="P42">
        <v>125.58750000000001</v>
      </c>
      <c r="Q42">
        <v>10.1389</v>
      </c>
      <c r="R42">
        <v>42.390099999999997</v>
      </c>
      <c r="S42">
        <v>22.687000000000001</v>
      </c>
      <c r="T42">
        <v>0</v>
      </c>
      <c r="U42">
        <v>387</v>
      </c>
      <c r="V42">
        <v>11.815</v>
      </c>
      <c r="W42">
        <v>46.399079999999998</v>
      </c>
      <c r="X42">
        <v>147.26089999999999</v>
      </c>
      <c r="Y42">
        <v>0</v>
      </c>
      <c r="Z42">
        <v>6.5208000000000004</v>
      </c>
      <c r="AA42">
        <v>10.14992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42.933599999999998</v>
      </c>
      <c r="AH42">
        <v>0</v>
      </c>
      <c r="AI42">
        <v>0</v>
      </c>
      <c r="AJ42">
        <v>0</v>
      </c>
      <c r="AK42">
        <v>53.424900000000001</v>
      </c>
      <c r="AL42">
        <v>25.564</v>
      </c>
      <c r="AM42">
        <v>10.557359999999999</v>
      </c>
      <c r="AN42">
        <v>0.66954999999999998</v>
      </c>
      <c r="AO42">
        <v>0</v>
      </c>
      <c r="AP42">
        <v>0</v>
      </c>
      <c r="AQ42">
        <v>6.5519999999999996</v>
      </c>
      <c r="AR42">
        <v>35.328000000000003</v>
      </c>
      <c r="AS42">
        <v>29.5944</v>
      </c>
      <c r="AT42">
        <v>18.23996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2391.4530469999995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515.56460000000004</v>
      </c>
      <c r="L43">
        <v>489.42500000000001</v>
      </c>
      <c r="M43">
        <v>92</v>
      </c>
      <c r="N43">
        <v>118.125</v>
      </c>
      <c r="O43">
        <v>123.66562500000001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387</v>
      </c>
      <c r="V43">
        <v>11.815</v>
      </c>
      <c r="W43">
        <v>46.399079999999998</v>
      </c>
      <c r="X43">
        <v>147.26089999999999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42.933599999999998</v>
      </c>
      <c r="AH43">
        <v>0</v>
      </c>
      <c r="AI43">
        <v>0</v>
      </c>
      <c r="AJ43">
        <v>0</v>
      </c>
      <c r="AK43">
        <v>53.424900000000001</v>
      </c>
      <c r="AL43">
        <v>25.564</v>
      </c>
      <c r="AM43">
        <v>10.557359999999999</v>
      </c>
      <c r="AN43">
        <v>0.66954999999999998</v>
      </c>
      <c r="AO43">
        <v>0</v>
      </c>
      <c r="AP43">
        <v>0</v>
      </c>
      <c r="AQ43">
        <v>0</v>
      </c>
      <c r="AR43">
        <v>34.776000000000003</v>
      </c>
      <c r="AS43">
        <v>26.904</v>
      </c>
      <c r="AT43">
        <v>18.23996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2380.9829269999996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469</v>
      </c>
      <c r="L44">
        <v>484.42500000000001</v>
      </c>
      <c r="M44">
        <v>92</v>
      </c>
      <c r="N44">
        <v>118.125</v>
      </c>
      <c r="O44">
        <v>123.66562500000001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387</v>
      </c>
      <c r="V44">
        <v>11.815</v>
      </c>
      <c r="W44">
        <v>46.399079999999998</v>
      </c>
      <c r="X44">
        <v>147.26089999999999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42.933599999999998</v>
      </c>
      <c r="AH44">
        <v>0</v>
      </c>
      <c r="AI44">
        <v>0</v>
      </c>
      <c r="AJ44">
        <v>0</v>
      </c>
      <c r="AK44">
        <v>53.424900000000001</v>
      </c>
      <c r="AL44">
        <v>25.564</v>
      </c>
      <c r="AM44">
        <v>10.557359999999999</v>
      </c>
      <c r="AN44">
        <v>0.66954999999999998</v>
      </c>
      <c r="AO44">
        <v>0</v>
      </c>
      <c r="AP44">
        <v>0</v>
      </c>
      <c r="AQ44">
        <v>0</v>
      </c>
      <c r="AR44">
        <v>34.776000000000003</v>
      </c>
      <c r="AS44">
        <v>26.904</v>
      </c>
      <c r="AT44">
        <v>18.23996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2329.4183269999994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419</v>
      </c>
      <c r="L45">
        <v>474.42500000000001</v>
      </c>
      <c r="M45">
        <v>92</v>
      </c>
      <c r="N45">
        <v>118.125</v>
      </c>
      <c r="O45">
        <v>123.66562500000001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387</v>
      </c>
      <c r="V45">
        <v>11.815</v>
      </c>
      <c r="W45">
        <v>46.399079999999998</v>
      </c>
      <c r="X45">
        <v>147.26089999999999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42.933599999999998</v>
      </c>
      <c r="AH45">
        <v>0</v>
      </c>
      <c r="AI45">
        <v>0</v>
      </c>
      <c r="AJ45">
        <v>0</v>
      </c>
      <c r="AK45">
        <v>53.424900000000001</v>
      </c>
      <c r="AL45">
        <v>25.564</v>
      </c>
      <c r="AM45">
        <v>10.557359999999999</v>
      </c>
      <c r="AN45">
        <v>0.66954999999999998</v>
      </c>
      <c r="AO45">
        <v>0</v>
      </c>
      <c r="AP45">
        <v>6.4050000000000002</v>
      </c>
      <c r="AQ45">
        <v>0</v>
      </c>
      <c r="AR45">
        <v>34.776000000000003</v>
      </c>
      <c r="AS45">
        <v>26.904</v>
      </c>
      <c r="AT45">
        <v>18.23996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2275.8233269999996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464.42500000000001</v>
      </c>
      <c r="M46">
        <v>92</v>
      </c>
      <c r="N46">
        <v>118.125</v>
      </c>
      <c r="O46">
        <v>123.66562500000001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387</v>
      </c>
      <c r="V46">
        <v>11.815</v>
      </c>
      <c r="W46">
        <v>46.399079999999998</v>
      </c>
      <c r="X46">
        <v>147.26089999999999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42.933599999999998</v>
      </c>
      <c r="AH46">
        <v>0</v>
      </c>
      <c r="AI46">
        <v>0</v>
      </c>
      <c r="AJ46">
        <v>0</v>
      </c>
      <c r="AK46">
        <v>53.424900000000001</v>
      </c>
      <c r="AL46">
        <v>25.564</v>
      </c>
      <c r="AM46">
        <v>10.557359999999999</v>
      </c>
      <c r="AN46">
        <v>0.66954999999999998</v>
      </c>
      <c r="AO46">
        <v>0</v>
      </c>
      <c r="AP46">
        <v>6.4050000000000002</v>
      </c>
      <c r="AQ46">
        <v>0</v>
      </c>
      <c r="AR46">
        <v>34.776000000000003</v>
      </c>
      <c r="AS46">
        <v>26.904</v>
      </c>
      <c r="AT46">
        <v>18.23996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2225.8233270000001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377.953217</v>
      </c>
      <c r="L47">
        <v>419.42500000000001</v>
      </c>
      <c r="M47">
        <v>92</v>
      </c>
      <c r="N47">
        <v>118.125</v>
      </c>
      <c r="O47">
        <v>123.66562500000001</v>
      </c>
      <c r="P47">
        <v>124.88</v>
      </c>
      <c r="Q47">
        <v>10.1389</v>
      </c>
      <c r="R47">
        <v>37.622999999999998</v>
      </c>
      <c r="S47">
        <v>23.687000000000001</v>
      </c>
      <c r="T47">
        <v>0</v>
      </c>
      <c r="U47">
        <v>388.09375</v>
      </c>
      <c r="V47">
        <v>10.8177</v>
      </c>
      <c r="W47">
        <v>46.399079999999998</v>
      </c>
      <c r="X47">
        <v>147.26089999999999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42.933599999999998</v>
      </c>
      <c r="AH47">
        <v>0</v>
      </c>
      <c r="AI47">
        <v>0</v>
      </c>
      <c r="AJ47">
        <v>0</v>
      </c>
      <c r="AK47">
        <v>53.424900000000001</v>
      </c>
      <c r="AL47">
        <v>25.564</v>
      </c>
      <c r="AM47">
        <v>10.557359999999999</v>
      </c>
      <c r="AN47">
        <v>0.66954999999999998</v>
      </c>
      <c r="AO47">
        <v>0</v>
      </c>
      <c r="AP47">
        <v>6.4050000000000002</v>
      </c>
      <c r="AQ47">
        <v>0</v>
      </c>
      <c r="AR47">
        <v>34.776000000000003</v>
      </c>
      <c r="AS47">
        <v>26.904</v>
      </c>
      <c r="AT47">
        <v>18.23996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2154.445342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</v>
      </c>
      <c r="L48">
        <v>398.42500000000001</v>
      </c>
      <c r="M48">
        <v>92</v>
      </c>
      <c r="N48">
        <v>118.125</v>
      </c>
      <c r="O48">
        <v>123.66562500000001</v>
      </c>
      <c r="P48">
        <v>124.88</v>
      </c>
      <c r="Q48">
        <v>10.1389</v>
      </c>
      <c r="R48">
        <v>37.622999999999998</v>
      </c>
      <c r="S48">
        <v>23.687000000000001</v>
      </c>
      <c r="T48">
        <v>0</v>
      </c>
      <c r="U48">
        <v>388.125</v>
      </c>
      <c r="V48">
        <v>10.8177</v>
      </c>
      <c r="W48">
        <v>46.399079999999998</v>
      </c>
      <c r="X48">
        <v>147.26089999999999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42.933599999999998</v>
      </c>
      <c r="AH48">
        <v>0</v>
      </c>
      <c r="AI48">
        <v>0</v>
      </c>
      <c r="AJ48">
        <v>0</v>
      </c>
      <c r="AK48">
        <v>53.424900000000001</v>
      </c>
      <c r="AL48">
        <v>25.564</v>
      </c>
      <c r="AM48">
        <v>10.557359999999999</v>
      </c>
      <c r="AN48">
        <v>0.66954999999999998</v>
      </c>
      <c r="AO48">
        <v>0</v>
      </c>
      <c r="AP48">
        <v>6.4050000000000002</v>
      </c>
      <c r="AQ48">
        <v>0</v>
      </c>
      <c r="AR48">
        <v>34.776000000000003</v>
      </c>
      <c r="AS48">
        <v>26.904</v>
      </c>
      <c r="AT48">
        <v>18.23996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2130.5233749999998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</v>
      </c>
      <c r="L49">
        <v>377.42500000000001</v>
      </c>
      <c r="M49">
        <v>92</v>
      </c>
      <c r="N49">
        <v>118.125</v>
      </c>
      <c r="O49">
        <v>123.66562500000001</v>
      </c>
      <c r="P49">
        <v>124.88</v>
      </c>
      <c r="Q49">
        <v>10.1389</v>
      </c>
      <c r="R49">
        <v>37.622999999999998</v>
      </c>
      <c r="S49">
        <v>23.687000000000001</v>
      </c>
      <c r="T49">
        <v>0</v>
      </c>
      <c r="U49">
        <v>388.125</v>
      </c>
      <c r="V49">
        <v>10.8177</v>
      </c>
      <c r="W49">
        <v>46.399079999999998</v>
      </c>
      <c r="X49">
        <v>147.26089999999999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42.933599999999998</v>
      </c>
      <c r="AH49">
        <v>0</v>
      </c>
      <c r="AI49">
        <v>0</v>
      </c>
      <c r="AJ49">
        <v>0</v>
      </c>
      <c r="AK49">
        <v>53.424900000000001</v>
      </c>
      <c r="AL49">
        <v>25.564</v>
      </c>
      <c r="AM49">
        <v>10.557359999999999</v>
      </c>
      <c r="AN49">
        <v>0.66954999999999998</v>
      </c>
      <c r="AO49">
        <v>0</v>
      </c>
      <c r="AP49">
        <v>0</v>
      </c>
      <c r="AQ49">
        <v>0</v>
      </c>
      <c r="AR49">
        <v>34.776000000000003</v>
      </c>
      <c r="AS49">
        <v>26.904</v>
      </c>
      <c r="AT49">
        <v>18.23996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2103.118375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</v>
      </c>
      <c r="L50">
        <v>364.42500000000001</v>
      </c>
      <c r="M50">
        <v>92</v>
      </c>
      <c r="N50">
        <v>118.125</v>
      </c>
      <c r="O50">
        <v>123.66562500000001</v>
      </c>
      <c r="P50">
        <v>124.88</v>
      </c>
      <c r="Q50">
        <v>10.1389</v>
      </c>
      <c r="R50">
        <v>37.622999999999998</v>
      </c>
      <c r="S50">
        <v>23.687000000000001</v>
      </c>
      <c r="T50">
        <v>0</v>
      </c>
      <c r="U50">
        <v>388.125</v>
      </c>
      <c r="V50">
        <v>10.8177</v>
      </c>
      <c r="W50">
        <v>46.399079999999998</v>
      </c>
      <c r="X50">
        <v>147.26089999999999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42.933599999999998</v>
      </c>
      <c r="AH50">
        <v>0</v>
      </c>
      <c r="AI50">
        <v>0</v>
      </c>
      <c r="AJ50">
        <v>0</v>
      </c>
      <c r="AK50">
        <v>53.424900000000001</v>
      </c>
      <c r="AL50">
        <v>25.564</v>
      </c>
      <c r="AM50">
        <v>10.557359999999999</v>
      </c>
      <c r="AN50">
        <v>0.66954999999999998</v>
      </c>
      <c r="AO50">
        <v>0</v>
      </c>
      <c r="AP50">
        <v>0</v>
      </c>
      <c r="AQ50">
        <v>0</v>
      </c>
      <c r="AR50">
        <v>34.776000000000003</v>
      </c>
      <c r="AS50">
        <v>26.904</v>
      </c>
      <c r="AT50">
        <v>18.23996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2090.118375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375.3</v>
      </c>
      <c r="L51">
        <v>360.2</v>
      </c>
      <c r="M51">
        <v>92</v>
      </c>
      <c r="N51">
        <v>118.125</v>
      </c>
      <c r="O51">
        <v>123.66562500000001</v>
      </c>
      <c r="P51">
        <v>124.88</v>
      </c>
      <c r="Q51">
        <v>8.0472000000000001</v>
      </c>
      <c r="R51">
        <v>31.817699999999999</v>
      </c>
      <c r="S51">
        <v>14.9</v>
      </c>
      <c r="T51">
        <v>0</v>
      </c>
      <c r="U51">
        <v>388.125</v>
      </c>
      <c r="V51">
        <v>10.6913</v>
      </c>
      <c r="W51">
        <v>46.399079999999998</v>
      </c>
      <c r="X51">
        <v>147.26089999999999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42.933599999999998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10.557359999999999</v>
      </c>
      <c r="AN51">
        <v>0.66954999999999998</v>
      </c>
      <c r="AO51">
        <v>0</v>
      </c>
      <c r="AP51">
        <v>0</v>
      </c>
      <c r="AQ51">
        <v>0</v>
      </c>
      <c r="AR51">
        <v>34.776000000000003</v>
      </c>
      <c r="AS51">
        <v>10.7616</v>
      </c>
      <c r="AT51">
        <v>18.23996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2053.2405750000007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375.3</v>
      </c>
      <c r="L52">
        <v>360.2</v>
      </c>
      <c r="M52">
        <v>92</v>
      </c>
      <c r="N52">
        <v>118.125</v>
      </c>
      <c r="O52">
        <v>123.66562500000001</v>
      </c>
      <c r="P52">
        <v>124.88</v>
      </c>
      <c r="Q52">
        <v>8.0472000000000001</v>
      </c>
      <c r="R52">
        <v>31.817699999999999</v>
      </c>
      <c r="S52">
        <v>14.9</v>
      </c>
      <c r="T52">
        <v>0</v>
      </c>
      <c r="U52">
        <v>388.125</v>
      </c>
      <c r="V52">
        <v>10.6913</v>
      </c>
      <c r="W52">
        <v>46.399079999999998</v>
      </c>
      <c r="X52">
        <v>147.26089999999999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42.933599999999998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10.557359999999999</v>
      </c>
      <c r="AN52">
        <v>0.66954999999999998</v>
      </c>
      <c r="AO52">
        <v>0</v>
      </c>
      <c r="AP52">
        <v>0</v>
      </c>
      <c r="AQ52">
        <v>0</v>
      </c>
      <c r="AR52">
        <v>34.776000000000003</v>
      </c>
      <c r="AS52">
        <v>10.7616</v>
      </c>
      <c r="AT52">
        <v>18.23996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2053.2405750000007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375.3</v>
      </c>
      <c r="L53">
        <v>360.2</v>
      </c>
      <c r="M53">
        <v>92</v>
      </c>
      <c r="N53">
        <v>118.125</v>
      </c>
      <c r="O53">
        <v>123.66562500000001</v>
      </c>
      <c r="P53">
        <v>124.88</v>
      </c>
      <c r="Q53">
        <v>8.0472000000000001</v>
      </c>
      <c r="R53">
        <v>31.817699999999999</v>
      </c>
      <c r="S53">
        <v>14.9</v>
      </c>
      <c r="T53">
        <v>0</v>
      </c>
      <c r="U53">
        <v>388.125</v>
      </c>
      <c r="V53">
        <v>10.6913</v>
      </c>
      <c r="W53">
        <v>46.399079999999998</v>
      </c>
      <c r="X53">
        <v>147.26089999999999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42.933599999999998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10.557359999999999</v>
      </c>
      <c r="AN53">
        <v>0.66954999999999998</v>
      </c>
      <c r="AO53">
        <v>0</v>
      </c>
      <c r="AP53">
        <v>0</v>
      </c>
      <c r="AQ53">
        <v>0</v>
      </c>
      <c r="AR53">
        <v>34.776000000000003</v>
      </c>
      <c r="AS53">
        <v>31.897382</v>
      </c>
      <c r="AT53">
        <v>18.23996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2074.3763570000006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375.3</v>
      </c>
      <c r="L54">
        <v>360.2</v>
      </c>
      <c r="M54">
        <v>92</v>
      </c>
      <c r="N54">
        <v>118.125</v>
      </c>
      <c r="O54">
        <v>123.66562500000001</v>
      </c>
      <c r="P54">
        <v>124.88</v>
      </c>
      <c r="Q54">
        <v>8.0472000000000001</v>
      </c>
      <c r="R54">
        <v>23.5</v>
      </c>
      <c r="S54">
        <v>14.9</v>
      </c>
      <c r="T54">
        <v>0</v>
      </c>
      <c r="U54">
        <v>388.125</v>
      </c>
      <c r="V54">
        <v>8.4</v>
      </c>
      <c r="W54">
        <v>46.399079999999998</v>
      </c>
      <c r="X54">
        <v>147.26089999999999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42.933599999999998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10.557359999999999</v>
      </c>
      <c r="AN54">
        <v>0.66954999999999998</v>
      </c>
      <c r="AO54">
        <v>0</v>
      </c>
      <c r="AP54">
        <v>0</v>
      </c>
      <c r="AQ54">
        <v>0</v>
      </c>
      <c r="AR54">
        <v>34.776000000000003</v>
      </c>
      <c r="AS54">
        <v>31.897382</v>
      </c>
      <c r="AT54">
        <v>18.23996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2063.7673570000006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375.3</v>
      </c>
      <c r="L55">
        <v>360.2</v>
      </c>
      <c r="M55">
        <v>92</v>
      </c>
      <c r="N55">
        <v>118.125</v>
      </c>
      <c r="O55">
        <v>123.66562500000001</v>
      </c>
      <c r="P55">
        <v>124.88</v>
      </c>
      <c r="Q55">
        <v>8.0472000000000001</v>
      </c>
      <c r="R55">
        <v>23.5</v>
      </c>
      <c r="S55">
        <v>14.9</v>
      </c>
      <c r="T55">
        <v>0</v>
      </c>
      <c r="U55">
        <v>388.125</v>
      </c>
      <c r="V55">
        <v>8.4</v>
      </c>
      <c r="W55">
        <v>37.321100000000001</v>
      </c>
      <c r="X55">
        <v>147.26089999999999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42.933599999999998</v>
      </c>
      <c r="AH55">
        <v>0</v>
      </c>
      <c r="AI55">
        <v>0</v>
      </c>
      <c r="AJ55">
        <v>0</v>
      </c>
      <c r="AK55">
        <v>53.424900000000001</v>
      </c>
      <c r="AL55">
        <v>12.782</v>
      </c>
      <c r="AM55">
        <v>10.557359999999999</v>
      </c>
      <c r="AN55">
        <v>0.66954999999999998</v>
      </c>
      <c r="AO55">
        <v>0</v>
      </c>
      <c r="AP55">
        <v>0</v>
      </c>
      <c r="AQ55">
        <v>0</v>
      </c>
      <c r="AR55">
        <v>34.776000000000003</v>
      </c>
      <c r="AS55">
        <v>31.897382</v>
      </c>
      <c r="AT55">
        <v>18.23996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2041.9073770000009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375.3</v>
      </c>
      <c r="L56">
        <v>360.2</v>
      </c>
      <c r="M56">
        <v>92</v>
      </c>
      <c r="N56">
        <v>118.125</v>
      </c>
      <c r="O56">
        <v>123.66562500000001</v>
      </c>
      <c r="P56">
        <v>124.88</v>
      </c>
      <c r="Q56">
        <v>8.0472000000000001</v>
      </c>
      <c r="R56">
        <v>23.5</v>
      </c>
      <c r="S56">
        <v>14.9</v>
      </c>
      <c r="T56">
        <v>0</v>
      </c>
      <c r="U56">
        <v>388.125</v>
      </c>
      <c r="V56">
        <v>8.4</v>
      </c>
      <c r="W56">
        <v>37.321100000000001</v>
      </c>
      <c r="X56">
        <v>118.17010000000001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42.933599999999998</v>
      </c>
      <c r="AH56">
        <v>0</v>
      </c>
      <c r="AI56">
        <v>0</v>
      </c>
      <c r="AJ56">
        <v>0</v>
      </c>
      <c r="AK56">
        <v>53.424900000000001</v>
      </c>
      <c r="AL56">
        <v>12.782</v>
      </c>
      <c r="AM56">
        <v>10.557359999999999</v>
      </c>
      <c r="AN56">
        <v>0.66954999999999998</v>
      </c>
      <c r="AO56">
        <v>0</v>
      </c>
      <c r="AP56">
        <v>0</v>
      </c>
      <c r="AQ56">
        <v>0</v>
      </c>
      <c r="AR56">
        <v>34.776000000000003</v>
      </c>
      <c r="AS56">
        <v>31.897382</v>
      </c>
      <c r="AT56">
        <v>18.23996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2012.816577000001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375.3</v>
      </c>
      <c r="L57">
        <v>360.2</v>
      </c>
      <c r="M57">
        <v>92</v>
      </c>
      <c r="N57">
        <v>118.125</v>
      </c>
      <c r="O57">
        <v>123.66562500000001</v>
      </c>
      <c r="P57">
        <v>124.88</v>
      </c>
      <c r="Q57">
        <v>8.0472000000000001</v>
      </c>
      <c r="R57">
        <v>23.5</v>
      </c>
      <c r="S57">
        <v>14.9</v>
      </c>
      <c r="T57">
        <v>0</v>
      </c>
      <c r="U57">
        <v>388.125</v>
      </c>
      <c r="V57">
        <v>8.4</v>
      </c>
      <c r="W57">
        <v>37.321100000000001</v>
      </c>
      <c r="X57">
        <v>118.17010000000001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42.933599999999998</v>
      </c>
      <c r="AH57">
        <v>0</v>
      </c>
      <c r="AI57">
        <v>0</v>
      </c>
      <c r="AJ57">
        <v>0</v>
      </c>
      <c r="AK57">
        <v>53.424900000000001</v>
      </c>
      <c r="AL57">
        <v>12.782</v>
      </c>
      <c r="AM57">
        <v>10.557359999999999</v>
      </c>
      <c r="AN57">
        <v>0.66954999999999998</v>
      </c>
      <c r="AO57">
        <v>0</v>
      </c>
      <c r="AP57">
        <v>0</v>
      </c>
      <c r="AQ57">
        <v>0</v>
      </c>
      <c r="AR57">
        <v>34.776000000000003</v>
      </c>
      <c r="AS57">
        <v>31.897382</v>
      </c>
      <c r="AT57">
        <v>18.23996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2012.816577000001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375.3</v>
      </c>
      <c r="L58">
        <v>360.2</v>
      </c>
      <c r="M58">
        <v>92</v>
      </c>
      <c r="N58">
        <v>118.125</v>
      </c>
      <c r="O58">
        <v>123.66562500000001</v>
      </c>
      <c r="P58">
        <v>124.88</v>
      </c>
      <c r="Q58">
        <v>8.0472000000000001</v>
      </c>
      <c r="R58">
        <v>23.5</v>
      </c>
      <c r="S58">
        <v>14.9</v>
      </c>
      <c r="T58">
        <v>0</v>
      </c>
      <c r="U58">
        <v>388.125</v>
      </c>
      <c r="V58">
        <v>8.4</v>
      </c>
      <c r="W58">
        <v>37.321100000000001</v>
      </c>
      <c r="X58">
        <v>118.17010000000001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42.933599999999998</v>
      </c>
      <c r="AH58">
        <v>0</v>
      </c>
      <c r="AI58">
        <v>0</v>
      </c>
      <c r="AJ58">
        <v>0</v>
      </c>
      <c r="AK58">
        <v>53.424900000000001</v>
      </c>
      <c r="AL58">
        <v>12.782</v>
      </c>
      <c r="AM58">
        <v>10.557359999999999</v>
      </c>
      <c r="AN58">
        <v>0.66954999999999998</v>
      </c>
      <c r="AO58">
        <v>0</v>
      </c>
      <c r="AP58">
        <v>0</v>
      </c>
      <c r="AQ58">
        <v>0</v>
      </c>
      <c r="AR58">
        <v>34.776000000000003</v>
      </c>
      <c r="AS58">
        <v>31.897382</v>
      </c>
      <c r="AT58">
        <v>18.23996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2012.816577000001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375.3</v>
      </c>
      <c r="L59">
        <v>360.2</v>
      </c>
      <c r="M59">
        <v>92</v>
      </c>
      <c r="N59">
        <v>118.125</v>
      </c>
      <c r="O59">
        <v>123.66562500000001</v>
      </c>
      <c r="P59">
        <v>124.88</v>
      </c>
      <c r="Q59">
        <v>8.0472000000000001</v>
      </c>
      <c r="R59">
        <v>23.5</v>
      </c>
      <c r="S59">
        <v>14.52</v>
      </c>
      <c r="T59">
        <v>0</v>
      </c>
      <c r="U59">
        <v>388.125</v>
      </c>
      <c r="V59">
        <v>8.4</v>
      </c>
      <c r="W59">
        <v>37.321100000000001</v>
      </c>
      <c r="X59">
        <v>118.17010000000001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42.933599999999998</v>
      </c>
      <c r="AH59">
        <v>0</v>
      </c>
      <c r="AI59">
        <v>0</v>
      </c>
      <c r="AJ59">
        <v>0</v>
      </c>
      <c r="AK59">
        <v>53.424900000000001</v>
      </c>
      <c r="AL59">
        <v>12.782</v>
      </c>
      <c r="AM59">
        <v>10.557359999999999</v>
      </c>
      <c r="AN59">
        <v>0.66954999999999998</v>
      </c>
      <c r="AO59">
        <v>0</v>
      </c>
      <c r="AP59">
        <v>0</v>
      </c>
      <c r="AQ59">
        <v>0</v>
      </c>
      <c r="AR59">
        <v>34.776000000000003</v>
      </c>
      <c r="AS59">
        <v>32.553840000000001</v>
      </c>
      <c r="AT59">
        <v>18.019953000000001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2012.8730280000007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375.3</v>
      </c>
      <c r="L60">
        <v>360.2</v>
      </c>
      <c r="M60">
        <v>92</v>
      </c>
      <c r="N60">
        <v>118.125</v>
      </c>
      <c r="O60">
        <v>123.66562500000001</v>
      </c>
      <c r="P60">
        <v>124.88</v>
      </c>
      <c r="Q60">
        <v>8.0472000000000001</v>
      </c>
      <c r="R60">
        <v>23.5</v>
      </c>
      <c r="S60">
        <v>14.52</v>
      </c>
      <c r="T60">
        <v>0</v>
      </c>
      <c r="U60">
        <v>388.125</v>
      </c>
      <c r="V60">
        <v>8.4</v>
      </c>
      <c r="W60">
        <v>37.321100000000001</v>
      </c>
      <c r="X60">
        <v>118.17010000000001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42.933599999999998</v>
      </c>
      <c r="AH60">
        <v>0</v>
      </c>
      <c r="AI60">
        <v>0</v>
      </c>
      <c r="AJ60">
        <v>0</v>
      </c>
      <c r="AK60">
        <v>53.424900000000001</v>
      </c>
      <c r="AL60">
        <v>12.782</v>
      </c>
      <c r="AM60">
        <v>10.557359999999999</v>
      </c>
      <c r="AN60">
        <v>0.66954999999999998</v>
      </c>
      <c r="AO60">
        <v>0</v>
      </c>
      <c r="AP60">
        <v>0</v>
      </c>
      <c r="AQ60">
        <v>0</v>
      </c>
      <c r="AR60">
        <v>34.776000000000003</v>
      </c>
      <c r="AS60">
        <v>32.553840000000001</v>
      </c>
      <c r="AT60">
        <v>18.019953000000001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2012.8730280000007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375.3</v>
      </c>
      <c r="L61">
        <v>360.2</v>
      </c>
      <c r="M61">
        <v>92</v>
      </c>
      <c r="N61">
        <v>118.125</v>
      </c>
      <c r="O61">
        <v>123.66562500000001</v>
      </c>
      <c r="P61">
        <v>124.88</v>
      </c>
      <c r="Q61">
        <v>8.0472000000000001</v>
      </c>
      <c r="R61">
        <v>23.5</v>
      </c>
      <c r="S61">
        <v>14.52</v>
      </c>
      <c r="T61">
        <v>0</v>
      </c>
      <c r="U61">
        <v>388.125</v>
      </c>
      <c r="V61">
        <v>8.4</v>
      </c>
      <c r="W61">
        <v>37.321100000000001</v>
      </c>
      <c r="X61">
        <v>118.17010000000001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42.933599999999998</v>
      </c>
      <c r="AH61">
        <v>0</v>
      </c>
      <c r="AI61">
        <v>0</v>
      </c>
      <c r="AJ61">
        <v>0</v>
      </c>
      <c r="AK61">
        <v>53.424900000000001</v>
      </c>
      <c r="AL61">
        <v>12.782</v>
      </c>
      <c r="AM61">
        <v>10.557359999999999</v>
      </c>
      <c r="AN61">
        <v>0.66954999999999998</v>
      </c>
      <c r="AO61">
        <v>0</v>
      </c>
      <c r="AP61">
        <v>0</v>
      </c>
      <c r="AQ61">
        <v>0</v>
      </c>
      <c r="AR61">
        <v>34.776000000000003</v>
      </c>
      <c r="AS61">
        <v>32.553840000000001</v>
      </c>
      <c r="AT61">
        <v>18.019953000000001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2019.3938280000007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375.3</v>
      </c>
      <c r="L62">
        <v>360.2</v>
      </c>
      <c r="M62">
        <v>92</v>
      </c>
      <c r="N62">
        <v>118.125</v>
      </c>
      <c r="O62">
        <v>123.66562500000001</v>
      </c>
      <c r="P62">
        <v>124.88</v>
      </c>
      <c r="Q62">
        <v>8.0472000000000001</v>
      </c>
      <c r="R62">
        <v>23.5</v>
      </c>
      <c r="S62">
        <v>14.52</v>
      </c>
      <c r="T62">
        <v>0</v>
      </c>
      <c r="U62">
        <v>388.125</v>
      </c>
      <c r="V62">
        <v>8.4</v>
      </c>
      <c r="W62">
        <v>37.321100000000001</v>
      </c>
      <c r="X62">
        <v>118.17010000000001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42.933599999999998</v>
      </c>
      <c r="AH62">
        <v>0</v>
      </c>
      <c r="AI62">
        <v>0</v>
      </c>
      <c r="AJ62">
        <v>0</v>
      </c>
      <c r="AK62">
        <v>53.424900000000001</v>
      </c>
      <c r="AL62">
        <v>12.782</v>
      </c>
      <c r="AM62">
        <v>10.557359999999999</v>
      </c>
      <c r="AN62">
        <v>0.66954999999999998</v>
      </c>
      <c r="AO62">
        <v>0</v>
      </c>
      <c r="AP62">
        <v>0</v>
      </c>
      <c r="AQ62">
        <v>12.663</v>
      </c>
      <c r="AR62">
        <v>34.776000000000003</v>
      </c>
      <c r="AS62">
        <v>32.553840000000001</v>
      </c>
      <c r="AT62">
        <v>18.019953000000001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2032.0568280000007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375.3</v>
      </c>
      <c r="L63">
        <v>360.2</v>
      </c>
      <c r="M63">
        <v>92</v>
      </c>
      <c r="N63">
        <v>118.125</v>
      </c>
      <c r="O63">
        <v>123.66562500000001</v>
      </c>
      <c r="P63">
        <v>124.88</v>
      </c>
      <c r="Q63">
        <v>8.0472000000000001</v>
      </c>
      <c r="R63">
        <v>23.5</v>
      </c>
      <c r="S63">
        <v>14.52</v>
      </c>
      <c r="T63">
        <v>0</v>
      </c>
      <c r="U63">
        <v>388.125</v>
      </c>
      <c r="V63">
        <v>8.4</v>
      </c>
      <c r="W63">
        <v>37.321100000000001</v>
      </c>
      <c r="X63">
        <v>118.17010000000001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42.933599999999998</v>
      </c>
      <c r="AH63">
        <v>0</v>
      </c>
      <c r="AI63">
        <v>0</v>
      </c>
      <c r="AJ63">
        <v>0</v>
      </c>
      <c r="AK63">
        <v>53.424900000000001</v>
      </c>
      <c r="AL63">
        <v>2.3239999999999998</v>
      </c>
      <c r="AM63">
        <v>10.557359999999999</v>
      </c>
      <c r="AN63">
        <v>0.66954999999999998</v>
      </c>
      <c r="AO63">
        <v>0</v>
      </c>
      <c r="AP63">
        <v>0</v>
      </c>
      <c r="AQ63">
        <v>25.326000000000001</v>
      </c>
      <c r="AR63">
        <v>34.776000000000003</v>
      </c>
      <c r="AS63">
        <v>32.553840000000001</v>
      </c>
      <c r="AT63">
        <v>18.019953000000001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2050.7406800000008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375.3</v>
      </c>
      <c r="L64">
        <v>360.2</v>
      </c>
      <c r="M64">
        <v>92</v>
      </c>
      <c r="N64">
        <v>118.125</v>
      </c>
      <c r="O64">
        <v>123.66562500000001</v>
      </c>
      <c r="P64">
        <v>124.88</v>
      </c>
      <c r="Q64">
        <v>8.0472000000000001</v>
      </c>
      <c r="R64">
        <v>23.5</v>
      </c>
      <c r="S64">
        <v>14.52</v>
      </c>
      <c r="T64">
        <v>0</v>
      </c>
      <c r="U64">
        <v>388.125</v>
      </c>
      <c r="V64">
        <v>8.4</v>
      </c>
      <c r="W64">
        <v>37.321100000000001</v>
      </c>
      <c r="X64">
        <v>118.17010000000001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42.933599999999998</v>
      </c>
      <c r="AH64">
        <v>0</v>
      </c>
      <c r="AI64">
        <v>0</v>
      </c>
      <c r="AJ64">
        <v>0</v>
      </c>
      <c r="AK64">
        <v>53.424900000000001</v>
      </c>
      <c r="AL64">
        <v>2.3239999999999998</v>
      </c>
      <c r="AM64">
        <v>10.557359999999999</v>
      </c>
      <c r="AN64">
        <v>0.66954999999999998</v>
      </c>
      <c r="AO64">
        <v>0</v>
      </c>
      <c r="AP64">
        <v>0</v>
      </c>
      <c r="AQ64">
        <v>25.326000000000001</v>
      </c>
      <c r="AR64">
        <v>34.776000000000003</v>
      </c>
      <c r="AS64">
        <v>32.553840000000001</v>
      </c>
      <c r="AT64">
        <v>18.019953000000001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2044.2198800000008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375.3</v>
      </c>
      <c r="L65">
        <v>360.2</v>
      </c>
      <c r="M65">
        <v>92</v>
      </c>
      <c r="N65">
        <v>118.125</v>
      </c>
      <c r="O65">
        <v>123.66562500000001</v>
      </c>
      <c r="P65">
        <v>124.88</v>
      </c>
      <c r="Q65">
        <v>8.0472000000000001</v>
      </c>
      <c r="R65">
        <v>23.5</v>
      </c>
      <c r="S65">
        <v>14.52</v>
      </c>
      <c r="T65">
        <v>0</v>
      </c>
      <c r="U65">
        <v>388.125</v>
      </c>
      <c r="V65">
        <v>8.4</v>
      </c>
      <c r="W65">
        <v>37.321100000000001</v>
      </c>
      <c r="X65">
        <v>147.26089999999999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42.933599999999998</v>
      </c>
      <c r="AH65">
        <v>0</v>
      </c>
      <c r="AI65">
        <v>0</v>
      </c>
      <c r="AJ65">
        <v>0</v>
      </c>
      <c r="AK65">
        <v>53.424900000000001</v>
      </c>
      <c r="AL65">
        <v>2.3239999999999998</v>
      </c>
      <c r="AM65">
        <v>10.557359999999999</v>
      </c>
      <c r="AN65">
        <v>0.66954999999999998</v>
      </c>
      <c r="AO65">
        <v>0</v>
      </c>
      <c r="AP65">
        <v>0</v>
      </c>
      <c r="AQ65">
        <v>25.326000000000001</v>
      </c>
      <c r="AR65">
        <v>34.776000000000003</v>
      </c>
      <c r="AS65">
        <v>31.897382</v>
      </c>
      <c r="AT65">
        <v>18.019953000000001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2072.6542220000006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375.3</v>
      </c>
      <c r="L66">
        <v>360.2</v>
      </c>
      <c r="M66">
        <v>92</v>
      </c>
      <c r="N66">
        <v>118.125</v>
      </c>
      <c r="O66">
        <v>123.66562500000001</v>
      </c>
      <c r="P66">
        <v>124.88</v>
      </c>
      <c r="Q66">
        <v>8.0472000000000001</v>
      </c>
      <c r="R66">
        <v>23.5</v>
      </c>
      <c r="S66">
        <v>14.52</v>
      </c>
      <c r="T66">
        <v>0</v>
      </c>
      <c r="U66">
        <v>388.125</v>
      </c>
      <c r="V66">
        <v>8.4</v>
      </c>
      <c r="W66">
        <v>46.399079999999998</v>
      </c>
      <c r="X66">
        <v>147.26089999999999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42.933599999999998</v>
      </c>
      <c r="AH66">
        <v>7.4813000000000001</v>
      </c>
      <c r="AI66">
        <v>0</v>
      </c>
      <c r="AJ66">
        <v>0</v>
      </c>
      <c r="AK66">
        <v>53.424900000000001</v>
      </c>
      <c r="AL66">
        <v>2.3239999999999998</v>
      </c>
      <c r="AM66">
        <v>10.557359999999999</v>
      </c>
      <c r="AN66">
        <v>0.66954999999999998</v>
      </c>
      <c r="AO66">
        <v>0</v>
      </c>
      <c r="AP66">
        <v>0</v>
      </c>
      <c r="AQ66">
        <v>25.326000000000001</v>
      </c>
      <c r="AR66">
        <v>34.776000000000003</v>
      </c>
      <c r="AS66">
        <v>31.897382</v>
      </c>
      <c r="AT66">
        <v>18.019953000000001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2089.2135020000005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375.3</v>
      </c>
      <c r="L67">
        <v>426.24</v>
      </c>
      <c r="M67">
        <v>92</v>
      </c>
      <c r="N67">
        <v>118.125</v>
      </c>
      <c r="O67">
        <v>123.66562500000001</v>
      </c>
      <c r="P67">
        <v>124.88</v>
      </c>
      <c r="Q67">
        <v>8.0472000000000001</v>
      </c>
      <c r="R67">
        <v>23.5</v>
      </c>
      <c r="S67">
        <v>14.52</v>
      </c>
      <c r="T67">
        <v>0</v>
      </c>
      <c r="U67">
        <v>388.125</v>
      </c>
      <c r="V67">
        <v>8.4</v>
      </c>
      <c r="W67">
        <v>40.024500000000003</v>
      </c>
      <c r="X67">
        <v>127.26090000000001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42.933599999999998</v>
      </c>
      <c r="AH67">
        <v>18.940000000000001</v>
      </c>
      <c r="AI67">
        <v>0</v>
      </c>
      <c r="AJ67">
        <v>0</v>
      </c>
      <c r="AK67">
        <v>53.424900000000001</v>
      </c>
      <c r="AL67">
        <v>2.3239999999999998</v>
      </c>
      <c r="AM67">
        <v>10.557359999999999</v>
      </c>
      <c r="AN67">
        <v>0.66954999999999998</v>
      </c>
      <c r="AO67">
        <v>0</v>
      </c>
      <c r="AP67">
        <v>0</v>
      </c>
      <c r="AQ67">
        <v>25.326000000000001</v>
      </c>
      <c r="AR67">
        <v>34.776000000000003</v>
      </c>
      <c r="AS67">
        <v>31.897382</v>
      </c>
      <c r="AT67">
        <v>18.019953000000001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2140.3376220000005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375.3</v>
      </c>
      <c r="L68">
        <v>503.66500000000002</v>
      </c>
      <c r="M68">
        <v>92</v>
      </c>
      <c r="N68">
        <v>118.125</v>
      </c>
      <c r="O68">
        <v>123.66562500000001</v>
      </c>
      <c r="P68">
        <v>124.88</v>
      </c>
      <c r="Q68">
        <v>10.91</v>
      </c>
      <c r="R68">
        <v>36.584800000000001</v>
      </c>
      <c r="S68">
        <v>19.270499999999998</v>
      </c>
      <c r="T68">
        <v>0</v>
      </c>
      <c r="U68">
        <v>388.125</v>
      </c>
      <c r="V68">
        <v>11.6113</v>
      </c>
      <c r="W68">
        <v>40.024500000000003</v>
      </c>
      <c r="X68">
        <v>127.26090000000001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42.933599999999998</v>
      </c>
      <c r="AH68">
        <v>18.940000000000001</v>
      </c>
      <c r="AI68">
        <v>0</v>
      </c>
      <c r="AJ68">
        <v>0</v>
      </c>
      <c r="AK68">
        <v>53.424900000000001</v>
      </c>
      <c r="AL68">
        <v>2.3239999999999998</v>
      </c>
      <c r="AM68">
        <v>10.557359999999999</v>
      </c>
      <c r="AN68">
        <v>0.66954999999999998</v>
      </c>
      <c r="AO68">
        <v>0</v>
      </c>
      <c r="AP68">
        <v>0</v>
      </c>
      <c r="AQ68">
        <v>25.326000000000001</v>
      </c>
      <c r="AR68">
        <v>34.776000000000003</v>
      </c>
      <c r="AS68">
        <v>31.897382</v>
      </c>
      <c r="AT68">
        <v>18.019953000000001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2241.6720220000007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410.04624799999999</v>
      </c>
      <c r="L69">
        <v>565.255</v>
      </c>
      <c r="M69">
        <v>92</v>
      </c>
      <c r="N69">
        <v>118.125</v>
      </c>
      <c r="O69">
        <v>123.66562500000001</v>
      </c>
      <c r="P69">
        <v>124.88</v>
      </c>
      <c r="Q69">
        <v>10.91</v>
      </c>
      <c r="R69">
        <v>42.390099999999997</v>
      </c>
      <c r="S69">
        <v>26.3901</v>
      </c>
      <c r="T69">
        <v>0</v>
      </c>
      <c r="U69">
        <v>388.125</v>
      </c>
      <c r="V69">
        <v>11.707700000000001</v>
      </c>
      <c r="W69">
        <v>46.399079999999998</v>
      </c>
      <c r="X69">
        <v>147.26089999999999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42.933599999999998</v>
      </c>
      <c r="AH69">
        <v>43.561999999999998</v>
      </c>
      <c r="AI69">
        <v>0</v>
      </c>
      <c r="AJ69">
        <v>0</v>
      </c>
      <c r="AK69">
        <v>53.424900000000001</v>
      </c>
      <c r="AL69">
        <v>2.3239999999999998</v>
      </c>
      <c r="AM69">
        <v>10.557359999999999</v>
      </c>
      <c r="AN69">
        <v>0.66954999999999998</v>
      </c>
      <c r="AO69">
        <v>0</v>
      </c>
      <c r="AP69">
        <v>0</v>
      </c>
      <c r="AQ69">
        <v>25.326000000000001</v>
      </c>
      <c r="AR69">
        <v>34.776000000000003</v>
      </c>
      <c r="AS69">
        <v>26.904</v>
      </c>
      <c r="AT69">
        <v>18.019953000000001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2397.0327679999991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469.30489999999998</v>
      </c>
      <c r="L70">
        <v>622.46979999999996</v>
      </c>
      <c r="M70">
        <v>92</v>
      </c>
      <c r="N70">
        <v>118.125</v>
      </c>
      <c r="O70">
        <v>123.66562500000001</v>
      </c>
      <c r="P70">
        <v>124.88</v>
      </c>
      <c r="Q70">
        <v>10.91</v>
      </c>
      <c r="R70">
        <v>42.390099999999997</v>
      </c>
      <c r="S70">
        <v>26.3901</v>
      </c>
      <c r="T70">
        <v>0</v>
      </c>
      <c r="U70">
        <v>388.125</v>
      </c>
      <c r="V70">
        <v>11.707700000000001</v>
      </c>
      <c r="W70">
        <v>46.399079999999998</v>
      </c>
      <c r="X70">
        <v>147.26089999999999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42.933599999999998</v>
      </c>
      <c r="AH70">
        <v>43.656700000000001</v>
      </c>
      <c r="AI70">
        <v>0</v>
      </c>
      <c r="AJ70">
        <v>0</v>
      </c>
      <c r="AK70">
        <v>53.424900000000001</v>
      </c>
      <c r="AL70">
        <v>2.3239999999999998</v>
      </c>
      <c r="AM70">
        <v>10.557359999999999</v>
      </c>
      <c r="AN70">
        <v>0.66954999999999998</v>
      </c>
      <c r="AO70">
        <v>0</v>
      </c>
      <c r="AP70">
        <v>0</v>
      </c>
      <c r="AQ70">
        <v>37.988999999999997</v>
      </c>
      <c r="AR70">
        <v>34.776000000000003</v>
      </c>
      <c r="AS70">
        <v>26.904</v>
      </c>
      <c r="AT70">
        <v>18.019953000000001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2540.3132799999994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519.30899999999997</v>
      </c>
      <c r="L71">
        <v>622.55989999999997</v>
      </c>
      <c r="M71">
        <v>92</v>
      </c>
      <c r="N71">
        <v>118.125</v>
      </c>
      <c r="O71">
        <v>123.66562500000001</v>
      </c>
      <c r="P71">
        <v>124.88</v>
      </c>
      <c r="Q71">
        <v>10.91</v>
      </c>
      <c r="R71">
        <v>42.390099999999997</v>
      </c>
      <c r="S71">
        <v>26.3901</v>
      </c>
      <c r="T71">
        <v>0</v>
      </c>
      <c r="U71">
        <v>388.125</v>
      </c>
      <c r="V71">
        <v>11.707700000000001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3.3325</v>
      </c>
      <c r="AC71">
        <v>9.6778399999999998</v>
      </c>
      <c r="AD71">
        <v>0</v>
      </c>
      <c r="AE71">
        <v>16.478852</v>
      </c>
      <c r="AF71">
        <v>8.3810000000000002</v>
      </c>
      <c r="AG71">
        <v>42.933599999999998</v>
      </c>
      <c r="AH71">
        <v>70.172700000000006</v>
      </c>
      <c r="AI71">
        <v>0</v>
      </c>
      <c r="AJ71">
        <v>0</v>
      </c>
      <c r="AK71">
        <v>53.424900000000001</v>
      </c>
      <c r="AL71">
        <v>2.3239999999999998</v>
      </c>
      <c r="AM71">
        <v>10.557359999999999</v>
      </c>
      <c r="AN71">
        <v>0.66954999999999998</v>
      </c>
      <c r="AO71">
        <v>0</v>
      </c>
      <c r="AP71">
        <v>0</v>
      </c>
      <c r="AQ71">
        <v>37.988999999999997</v>
      </c>
      <c r="AR71">
        <v>34.776000000000003</v>
      </c>
      <c r="AS71">
        <v>26.904</v>
      </c>
      <c r="AT71">
        <v>18.019953000000001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2630.1885449999995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559.30899999999997</v>
      </c>
      <c r="L72">
        <v>622.91999999999996</v>
      </c>
      <c r="M72">
        <v>92</v>
      </c>
      <c r="N72">
        <v>118.125</v>
      </c>
      <c r="O72">
        <v>123.66562500000001</v>
      </c>
      <c r="P72">
        <v>124.88</v>
      </c>
      <c r="Q72">
        <v>10.91</v>
      </c>
      <c r="R72">
        <v>42.390099999999997</v>
      </c>
      <c r="S72">
        <v>26.3901</v>
      </c>
      <c r="T72">
        <v>0</v>
      </c>
      <c r="U72">
        <v>388.125</v>
      </c>
      <c r="V72">
        <v>11.707700000000001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42.933599999999998</v>
      </c>
      <c r="AH72">
        <v>70.172700000000006</v>
      </c>
      <c r="AI72">
        <v>0</v>
      </c>
      <c r="AJ72">
        <v>0</v>
      </c>
      <c r="AK72">
        <v>53.424900000000001</v>
      </c>
      <c r="AL72">
        <v>2.3239999999999998</v>
      </c>
      <c r="AM72">
        <v>10.557359999999999</v>
      </c>
      <c r="AN72">
        <v>0.66954999999999998</v>
      </c>
      <c r="AO72">
        <v>0</v>
      </c>
      <c r="AP72">
        <v>0</v>
      </c>
      <c r="AQ72">
        <v>37.988999999999997</v>
      </c>
      <c r="AR72">
        <v>34.776000000000003</v>
      </c>
      <c r="AS72">
        <v>26.904</v>
      </c>
      <c r="AT72">
        <v>18.019953000000001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2694.4355449999994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562.73839299999997</v>
      </c>
      <c r="L73">
        <v>622.91999999999996</v>
      </c>
      <c r="M73">
        <v>92</v>
      </c>
      <c r="N73">
        <v>118.125</v>
      </c>
      <c r="O73">
        <v>123.66562500000001</v>
      </c>
      <c r="P73">
        <v>124.88</v>
      </c>
      <c r="Q73">
        <v>10.91</v>
      </c>
      <c r="R73">
        <v>42.390099999999997</v>
      </c>
      <c r="S73">
        <v>26.3901</v>
      </c>
      <c r="T73">
        <v>0</v>
      </c>
      <c r="U73">
        <v>388.125</v>
      </c>
      <c r="V73">
        <v>11.737662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42.933599999999998</v>
      </c>
      <c r="AH73">
        <v>93.563599999999994</v>
      </c>
      <c r="AI73">
        <v>0</v>
      </c>
      <c r="AJ73">
        <v>0</v>
      </c>
      <c r="AK73">
        <v>53.424900000000001</v>
      </c>
      <c r="AL73">
        <v>2.3239999999999998</v>
      </c>
      <c r="AM73">
        <v>10.557359999999999</v>
      </c>
      <c r="AN73">
        <v>0.66954999999999998</v>
      </c>
      <c r="AO73">
        <v>0</v>
      </c>
      <c r="AP73">
        <v>0</v>
      </c>
      <c r="AQ73">
        <v>37.988999999999997</v>
      </c>
      <c r="AR73">
        <v>34.776000000000003</v>
      </c>
      <c r="AS73">
        <v>26.904</v>
      </c>
      <c r="AT73">
        <v>18.019953000000001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2774.4900400000001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606.20849999999996</v>
      </c>
      <c r="L74">
        <v>622.91999999999996</v>
      </c>
      <c r="M74">
        <v>92</v>
      </c>
      <c r="N74">
        <v>118.125</v>
      </c>
      <c r="O74">
        <v>123.66562500000001</v>
      </c>
      <c r="P74">
        <v>124.88</v>
      </c>
      <c r="Q74">
        <v>10.91</v>
      </c>
      <c r="R74">
        <v>42.390099999999997</v>
      </c>
      <c r="S74">
        <v>26.3901</v>
      </c>
      <c r="T74">
        <v>0</v>
      </c>
      <c r="U74">
        <v>388.125</v>
      </c>
      <c r="V74">
        <v>11.7377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42.933599999999998</v>
      </c>
      <c r="AH74">
        <v>93.563599999999994</v>
      </c>
      <c r="AI74">
        <v>0</v>
      </c>
      <c r="AJ74">
        <v>0</v>
      </c>
      <c r="AK74">
        <v>53.424900000000001</v>
      </c>
      <c r="AL74">
        <v>2.3239999999999998</v>
      </c>
      <c r="AM74">
        <v>15.804048</v>
      </c>
      <c r="AN74">
        <v>0.66954999999999998</v>
      </c>
      <c r="AO74">
        <v>0</v>
      </c>
      <c r="AP74">
        <v>0</v>
      </c>
      <c r="AQ74">
        <v>50.652000000000001</v>
      </c>
      <c r="AR74">
        <v>34.776000000000003</v>
      </c>
      <c r="AS74">
        <v>26.904</v>
      </c>
      <c r="AT74">
        <v>18.019953000000001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2906.9522930000003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674.34008300000005</v>
      </c>
      <c r="L75">
        <v>651.12138000000004</v>
      </c>
      <c r="M75">
        <v>84</v>
      </c>
      <c r="N75">
        <v>118.125</v>
      </c>
      <c r="O75">
        <v>123.66562500000001</v>
      </c>
      <c r="P75">
        <v>124.88</v>
      </c>
      <c r="Q75">
        <v>10.91</v>
      </c>
      <c r="R75">
        <v>42.390099999999997</v>
      </c>
      <c r="S75">
        <v>26.3901</v>
      </c>
      <c r="T75">
        <v>0</v>
      </c>
      <c r="U75">
        <v>388.125</v>
      </c>
      <c r="V75">
        <v>11.707700000000001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42.933599999999998</v>
      </c>
      <c r="AH75">
        <v>93.563599999999994</v>
      </c>
      <c r="AI75">
        <v>0</v>
      </c>
      <c r="AJ75">
        <v>0</v>
      </c>
      <c r="AK75">
        <v>53.424900000000001</v>
      </c>
      <c r="AL75">
        <v>2.3239999999999998</v>
      </c>
      <c r="AM75">
        <v>15.804048</v>
      </c>
      <c r="AN75">
        <v>0.66954999999999998</v>
      </c>
      <c r="AO75">
        <v>0</v>
      </c>
      <c r="AP75">
        <v>0</v>
      </c>
      <c r="AQ75">
        <v>50.652000000000001</v>
      </c>
      <c r="AR75">
        <v>34.776000000000003</v>
      </c>
      <c r="AS75">
        <v>24.2136</v>
      </c>
      <c r="AT75">
        <v>18.019953000000001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3001.743164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679.49316799999997</v>
      </c>
      <c r="L76">
        <v>652.65</v>
      </c>
      <c r="M76">
        <v>84</v>
      </c>
      <c r="N76">
        <v>118.125</v>
      </c>
      <c r="O76">
        <v>123.66562500000001</v>
      </c>
      <c r="P76">
        <v>124.88</v>
      </c>
      <c r="Q76">
        <v>10.91</v>
      </c>
      <c r="R76">
        <v>42.390099999999997</v>
      </c>
      <c r="S76">
        <v>26.3901</v>
      </c>
      <c r="T76">
        <v>0</v>
      </c>
      <c r="U76">
        <v>388.125</v>
      </c>
      <c r="V76">
        <v>11.707700000000001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42.933599999999998</v>
      </c>
      <c r="AH76">
        <v>93.563599999999994</v>
      </c>
      <c r="AI76">
        <v>0</v>
      </c>
      <c r="AJ76">
        <v>0</v>
      </c>
      <c r="AK76">
        <v>53.424900000000001</v>
      </c>
      <c r="AL76">
        <v>17.43</v>
      </c>
      <c r="AM76">
        <v>15.804048</v>
      </c>
      <c r="AN76">
        <v>0.66954999999999998</v>
      </c>
      <c r="AO76">
        <v>0</v>
      </c>
      <c r="AP76">
        <v>0</v>
      </c>
      <c r="AQ76">
        <v>50.652000000000001</v>
      </c>
      <c r="AR76">
        <v>34.776000000000003</v>
      </c>
      <c r="AS76">
        <v>24.2136</v>
      </c>
      <c r="AT76">
        <v>18.019953000000001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3023.5308689999997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679.19316800000001</v>
      </c>
      <c r="L77">
        <v>652.65</v>
      </c>
      <c r="M77">
        <v>84</v>
      </c>
      <c r="N77">
        <v>118.125</v>
      </c>
      <c r="O77">
        <v>123.66562500000001</v>
      </c>
      <c r="P77">
        <v>124.88</v>
      </c>
      <c r="Q77">
        <v>10.91</v>
      </c>
      <c r="R77">
        <v>42.390099999999997</v>
      </c>
      <c r="S77">
        <v>26.3901</v>
      </c>
      <c r="T77">
        <v>0</v>
      </c>
      <c r="U77">
        <v>388.125</v>
      </c>
      <c r="V77">
        <v>11.707700000000001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42.933599999999998</v>
      </c>
      <c r="AH77">
        <v>93.563599999999994</v>
      </c>
      <c r="AI77">
        <v>0</v>
      </c>
      <c r="AJ77">
        <v>0</v>
      </c>
      <c r="AK77">
        <v>53.424900000000001</v>
      </c>
      <c r="AL77">
        <v>67.396000000000001</v>
      </c>
      <c r="AM77">
        <v>15.804048</v>
      </c>
      <c r="AN77">
        <v>0.66954999999999998</v>
      </c>
      <c r="AO77">
        <v>0</v>
      </c>
      <c r="AP77">
        <v>0</v>
      </c>
      <c r="AQ77">
        <v>50.652000000000001</v>
      </c>
      <c r="AR77">
        <v>34.776000000000003</v>
      </c>
      <c r="AS77">
        <v>26.904</v>
      </c>
      <c r="AT77">
        <v>18.019953000000001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3075.8872689999998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679.19316800000001</v>
      </c>
      <c r="L78">
        <v>652.65</v>
      </c>
      <c r="M78">
        <v>84</v>
      </c>
      <c r="N78">
        <v>118.125</v>
      </c>
      <c r="O78">
        <v>123.66562500000001</v>
      </c>
      <c r="P78">
        <v>124.88</v>
      </c>
      <c r="Q78">
        <v>10.91</v>
      </c>
      <c r="R78">
        <v>42.390099999999997</v>
      </c>
      <c r="S78">
        <v>26.3901</v>
      </c>
      <c r="T78">
        <v>0</v>
      </c>
      <c r="U78">
        <v>388.125</v>
      </c>
      <c r="V78">
        <v>11.707700000000001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42.933599999999998</v>
      </c>
      <c r="AH78">
        <v>93.563599999999994</v>
      </c>
      <c r="AI78">
        <v>0</v>
      </c>
      <c r="AJ78">
        <v>0</v>
      </c>
      <c r="AK78">
        <v>53.424900000000001</v>
      </c>
      <c r="AL78">
        <v>67.396000000000001</v>
      </c>
      <c r="AM78">
        <v>15.804048</v>
      </c>
      <c r="AN78">
        <v>0.66954999999999998</v>
      </c>
      <c r="AO78">
        <v>0</v>
      </c>
      <c r="AP78">
        <v>0</v>
      </c>
      <c r="AQ78">
        <v>50.652000000000001</v>
      </c>
      <c r="AR78">
        <v>34.776000000000003</v>
      </c>
      <c r="AS78">
        <v>26.904</v>
      </c>
      <c r="AT78">
        <v>18.019953000000001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3075.8872689999998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679.19316800000001</v>
      </c>
      <c r="L79">
        <v>652.65</v>
      </c>
      <c r="M79">
        <v>84</v>
      </c>
      <c r="N79">
        <v>118.125</v>
      </c>
      <c r="O79">
        <v>123.66562500000001</v>
      </c>
      <c r="P79">
        <v>124.88</v>
      </c>
      <c r="Q79">
        <v>10.91</v>
      </c>
      <c r="R79">
        <v>42.390099999999997</v>
      </c>
      <c r="S79">
        <v>26.3901</v>
      </c>
      <c r="T79">
        <v>0</v>
      </c>
      <c r="U79">
        <v>388.125</v>
      </c>
      <c r="V79">
        <v>11.707700000000001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42.933599999999998</v>
      </c>
      <c r="AH79">
        <v>93.563599999999994</v>
      </c>
      <c r="AI79">
        <v>0</v>
      </c>
      <c r="AJ79">
        <v>0</v>
      </c>
      <c r="AK79">
        <v>53.424900000000001</v>
      </c>
      <c r="AL79">
        <v>67.396000000000001</v>
      </c>
      <c r="AM79">
        <v>15.804048</v>
      </c>
      <c r="AN79">
        <v>0.66954999999999998</v>
      </c>
      <c r="AO79">
        <v>0</v>
      </c>
      <c r="AP79">
        <v>0</v>
      </c>
      <c r="AQ79">
        <v>50.652000000000001</v>
      </c>
      <c r="AR79">
        <v>34.776000000000003</v>
      </c>
      <c r="AS79">
        <v>26.904</v>
      </c>
      <c r="AT79">
        <v>19.41357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3068.102578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679.19316800000001</v>
      </c>
      <c r="L80">
        <v>652.65</v>
      </c>
      <c r="M80">
        <v>84</v>
      </c>
      <c r="N80">
        <v>118.125</v>
      </c>
      <c r="O80">
        <v>123.66562500000001</v>
      </c>
      <c r="P80">
        <v>124.88</v>
      </c>
      <c r="Q80">
        <v>10.91</v>
      </c>
      <c r="R80">
        <v>42.390099999999997</v>
      </c>
      <c r="S80">
        <v>26.3901</v>
      </c>
      <c r="T80">
        <v>0</v>
      </c>
      <c r="U80">
        <v>388.125</v>
      </c>
      <c r="V80">
        <v>11.707700000000001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42.933599999999998</v>
      </c>
      <c r="AH80">
        <v>93.563599999999994</v>
      </c>
      <c r="AI80">
        <v>0</v>
      </c>
      <c r="AJ80">
        <v>0</v>
      </c>
      <c r="AK80">
        <v>53.424900000000001</v>
      </c>
      <c r="AL80">
        <v>17.43</v>
      </c>
      <c r="AM80">
        <v>10.557359999999999</v>
      </c>
      <c r="AN80">
        <v>0.66954999999999998</v>
      </c>
      <c r="AO80">
        <v>0</v>
      </c>
      <c r="AP80">
        <v>6.9173999999999998</v>
      </c>
      <c r="AQ80">
        <v>50.652000000000001</v>
      </c>
      <c r="AR80">
        <v>34.776000000000003</v>
      </c>
      <c r="AS80">
        <v>26.904</v>
      </c>
      <c r="AT80">
        <v>20.000018000000001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2952.9021179999991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679.19316800000001</v>
      </c>
      <c r="L81">
        <v>652.65</v>
      </c>
      <c r="M81">
        <v>84</v>
      </c>
      <c r="N81">
        <v>118.125</v>
      </c>
      <c r="O81">
        <v>123.66562500000001</v>
      </c>
      <c r="P81">
        <v>124.88</v>
      </c>
      <c r="Q81">
        <v>10.91</v>
      </c>
      <c r="R81">
        <v>42.390099999999997</v>
      </c>
      <c r="S81">
        <v>26.3901</v>
      </c>
      <c r="T81">
        <v>0</v>
      </c>
      <c r="U81">
        <v>388.125</v>
      </c>
      <c r="V81">
        <v>11.707700000000001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0</v>
      </c>
      <c r="AD81">
        <v>0</v>
      </c>
      <c r="AE81">
        <v>16.478852</v>
      </c>
      <c r="AF81">
        <v>8.3810000000000002</v>
      </c>
      <c r="AG81">
        <v>42.933599999999998</v>
      </c>
      <c r="AH81">
        <v>56.82</v>
      </c>
      <c r="AI81">
        <v>0</v>
      </c>
      <c r="AJ81">
        <v>0</v>
      </c>
      <c r="AK81">
        <v>53.424900000000001</v>
      </c>
      <c r="AL81">
        <v>12.782</v>
      </c>
      <c r="AM81">
        <v>10.557359999999999</v>
      </c>
      <c r="AN81">
        <v>0.66954999999999998</v>
      </c>
      <c r="AO81">
        <v>0</v>
      </c>
      <c r="AP81">
        <v>6.9173999999999998</v>
      </c>
      <c r="AQ81">
        <v>37.988999999999997</v>
      </c>
      <c r="AR81">
        <v>34.776000000000003</v>
      </c>
      <c r="AS81">
        <v>26.904</v>
      </c>
      <c r="AT81">
        <v>20.000018000000001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2859.5940379999997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679.19316800000001</v>
      </c>
      <c r="L82">
        <v>652.65</v>
      </c>
      <c r="M82">
        <v>84</v>
      </c>
      <c r="N82">
        <v>118.125</v>
      </c>
      <c r="O82">
        <v>123.66562500000001</v>
      </c>
      <c r="P82">
        <v>124.88</v>
      </c>
      <c r="Q82">
        <v>10.91</v>
      </c>
      <c r="R82">
        <v>42.390099999999997</v>
      </c>
      <c r="S82">
        <v>26.3901</v>
      </c>
      <c r="T82">
        <v>0</v>
      </c>
      <c r="U82">
        <v>388.125</v>
      </c>
      <c r="V82">
        <v>11.707700000000001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42.933599999999998</v>
      </c>
      <c r="AH82">
        <v>56.82</v>
      </c>
      <c r="AI82">
        <v>0</v>
      </c>
      <c r="AJ82">
        <v>0</v>
      </c>
      <c r="AK82">
        <v>53.424900000000001</v>
      </c>
      <c r="AL82">
        <v>12.782</v>
      </c>
      <c r="AM82">
        <v>10.557359999999999</v>
      </c>
      <c r="AN82">
        <v>0.66954999999999998</v>
      </c>
      <c r="AO82">
        <v>0</v>
      </c>
      <c r="AP82">
        <v>6.9173999999999998</v>
      </c>
      <c r="AQ82">
        <v>37.988999999999997</v>
      </c>
      <c r="AR82">
        <v>34.776000000000003</v>
      </c>
      <c r="AS82">
        <v>29.5944</v>
      </c>
      <c r="AT82">
        <v>20.000018000000001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2826.6840379999999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679.49316799999997</v>
      </c>
      <c r="L83">
        <v>652.65</v>
      </c>
      <c r="M83">
        <v>84</v>
      </c>
      <c r="N83">
        <v>118.125</v>
      </c>
      <c r="O83">
        <v>123.66562500000001</v>
      </c>
      <c r="P83">
        <v>124.88</v>
      </c>
      <c r="Q83">
        <v>10.91</v>
      </c>
      <c r="R83">
        <v>42.390099999999997</v>
      </c>
      <c r="S83">
        <v>26.3901</v>
      </c>
      <c r="T83">
        <v>0</v>
      </c>
      <c r="U83">
        <v>388.125</v>
      </c>
      <c r="V83">
        <v>11.707700000000001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42.933599999999998</v>
      </c>
      <c r="AH83">
        <v>37.880000000000003</v>
      </c>
      <c r="AI83">
        <v>0</v>
      </c>
      <c r="AJ83">
        <v>0</v>
      </c>
      <c r="AK83">
        <v>53.424900000000001</v>
      </c>
      <c r="AL83">
        <v>12.782</v>
      </c>
      <c r="AM83">
        <v>10.557359999999999</v>
      </c>
      <c r="AN83">
        <v>0.66954999999999998</v>
      </c>
      <c r="AO83">
        <v>0</v>
      </c>
      <c r="AP83">
        <v>6.9173999999999998</v>
      </c>
      <c r="AQ83">
        <v>25.326000000000001</v>
      </c>
      <c r="AR83">
        <v>34.776000000000003</v>
      </c>
      <c r="AS83">
        <v>29.5944</v>
      </c>
      <c r="AT83">
        <v>20.000018000000001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2795.381038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679.49316799999997</v>
      </c>
      <c r="L84">
        <v>652.65</v>
      </c>
      <c r="M84">
        <v>84</v>
      </c>
      <c r="N84">
        <v>118.125</v>
      </c>
      <c r="O84">
        <v>123.66562500000001</v>
      </c>
      <c r="P84">
        <v>124.88</v>
      </c>
      <c r="Q84">
        <v>10.91</v>
      </c>
      <c r="R84">
        <v>42.390099999999997</v>
      </c>
      <c r="S84">
        <v>26.3901</v>
      </c>
      <c r="T84">
        <v>0</v>
      </c>
      <c r="U84">
        <v>388.125</v>
      </c>
      <c r="V84">
        <v>11.707700000000001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42.933599999999998</v>
      </c>
      <c r="AH84">
        <v>37.880000000000003</v>
      </c>
      <c r="AI84">
        <v>0</v>
      </c>
      <c r="AJ84">
        <v>0</v>
      </c>
      <c r="AK84">
        <v>53.424900000000001</v>
      </c>
      <c r="AL84">
        <v>12.782</v>
      </c>
      <c r="AM84">
        <v>10.557359999999999</v>
      </c>
      <c r="AN84">
        <v>0.66954999999999998</v>
      </c>
      <c r="AO84">
        <v>0</v>
      </c>
      <c r="AP84">
        <v>0</v>
      </c>
      <c r="AQ84">
        <v>25.326000000000001</v>
      </c>
      <c r="AR84">
        <v>34.776000000000003</v>
      </c>
      <c r="AS84">
        <v>29.5944</v>
      </c>
      <c r="AT84">
        <v>20.000018000000001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2774.4142780000002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679.49316799999997</v>
      </c>
      <c r="L85">
        <v>653.15009999999995</v>
      </c>
      <c r="M85">
        <v>84</v>
      </c>
      <c r="N85">
        <v>118.125</v>
      </c>
      <c r="O85">
        <v>123.66562500000001</v>
      </c>
      <c r="P85">
        <v>124.88</v>
      </c>
      <c r="Q85">
        <v>10.91</v>
      </c>
      <c r="R85">
        <v>42.390099999999997</v>
      </c>
      <c r="S85">
        <v>26.3901</v>
      </c>
      <c r="T85">
        <v>0</v>
      </c>
      <c r="U85">
        <v>388.125</v>
      </c>
      <c r="V85">
        <v>11.707700000000001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42.933599999999998</v>
      </c>
      <c r="AH85">
        <v>18.940000000000001</v>
      </c>
      <c r="AI85">
        <v>0</v>
      </c>
      <c r="AJ85">
        <v>0</v>
      </c>
      <c r="AK85">
        <v>53.424900000000001</v>
      </c>
      <c r="AL85">
        <v>12.782</v>
      </c>
      <c r="AM85">
        <v>10.557359999999999</v>
      </c>
      <c r="AN85">
        <v>0.66954999999999998</v>
      </c>
      <c r="AO85">
        <v>0</v>
      </c>
      <c r="AP85">
        <v>0</v>
      </c>
      <c r="AQ85">
        <v>25.326000000000001</v>
      </c>
      <c r="AR85">
        <v>34.776000000000003</v>
      </c>
      <c r="AS85">
        <v>29.5944</v>
      </c>
      <c r="AT85">
        <v>20.000018000000001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2755.9743780000003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679.49316799999997</v>
      </c>
      <c r="L86">
        <v>653.15009999999995</v>
      </c>
      <c r="M86">
        <v>84</v>
      </c>
      <c r="N86">
        <v>118.125</v>
      </c>
      <c r="O86">
        <v>123.66562500000001</v>
      </c>
      <c r="P86">
        <v>124.88</v>
      </c>
      <c r="Q86">
        <v>10.91</v>
      </c>
      <c r="R86">
        <v>42.390099999999997</v>
      </c>
      <c r="S86">
        <v>26.3901</v>
      </c>
      <c r="T86">
        <v>0</v>
      </c>
      <c r="U86">
        <v>388.125</v>
      </c>
      <c r="V86">
        <v>11.707700000000001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42.933599999999998</v>
      </c>
      <c r="AH86">
        <v>18.940000000000001</v>
      </c>
      <c r="AI86">
        <v>0</v>
      </c>
      <c r="AJ86">
        <v>0</v>
      </c>
      <c r="AK86">
        <v>53.424900000000001</v>
      </c>
      <c r="AL86">
        <v>12.782</v>
      </c>
      <c r="AM86">
        <v>10.557359999999999</v>
      </c>
      <c r="AN86">
        <v>0.66954999999999998</v>
      </c>
      <c r="AO86">
        <v>0</v>
      </c>
      <c r="AP86">
        <v>0</v>
      </c>
      <c r="AQ86">
        <v>25.326000000000001</v>
      </c>
      <c r="AR86">
        <v>34.776000000000003</v>
      </c>
      <c r="AS86">
        <v>29.5944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2742.8043380000004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636.20849999999996</v>
      </c>
      <c r="L87">
        <v>652.65</v>
      </c>
      <c r="M87">
        <v>84</v>
      </c>
      <c r="N87">
        <v>118.125</v>
      </c>
      <c r="O87">
        <v>123.66562500000001</v>
      </c>
      <c r="P87">
        <v>124.88</v>
      </c>
      <c r="Q87">
        <v>10.91</v>
      </c>
      <c r="R87">
        <v>42.390099999999997</v>
      </c>
      <c r="S87">
        <v>26.3901</v>
      </c>
      <c r="T87">
        <v>0</v>
      </c>
      <c r="U87">
        <v>388.125</v>
      </c>
      <c r="V87">
        <v>11.707700000000001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42.933599999999998</v>
      </c>
      <c r="AH87">
        <v>0</v>
      </c>
      <c r="AI87">
        <v>0</v>
      </c>
      <c r="AJ87">
        <v>0</v>
      </c>
      <c r="AK87">
        <v>53.424900000000001</v>
      </c>
      <c r="AL87">
        <v>12.782</v>
      </c>
      <c r="AM87">
        <v>10.557359999999999</v>
      </c>
      <c r="AN87">
        <v>0.66954999999999998</v>
      </c>
      <c r="AO87">
        <v>0</v>
      </c>
      <c r="AP87">
        <v>0</v>
      </c>
      <c r="AQ87">
        <v>25.326000000000001</v>
      </c>
      <c r="AR87">
        <v>34.776000000000003</v>
      </c>
      <c r="AS87">
        <v>29.5944</v>
      </c>
      <c r="AT87">
        <v>20.000018000000001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2666.0302099999999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636.20849999999996</v>
      </c>
      <c r="L88">
        <v>652.75</v>
      </c>
      <c r="M88">
        <v>84</v>
      </c>
      <c r="N88">
        <v>118.125</v>
      </c>
      <c r="O88">
        <v>123.66562500000001</v>
      </c>
      <c r="P88">
        <v>124.88</v>
      </c>
      <c r="Q88">
        <v>10.91</v>
      </c>
      <c r="R88">
        <v>42.390099999999997</v>
      </c>
      <c r="S88">
        <v>26.3901</v>
      </c>
      <c r="T88">
        <v>0</v>
      </c>
      <c r="U88">
        <v>388.125</v>
      </c>
      <c r="V88">
        <v>11.707700000000001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42.933599999999998</v>
      </c>
      <c r="AH88">
        <v>0</v>
      </c>
      <c r="AI88">
        <v>0</v>
      </c>
      <c r="AJ88">
        <v>0</v>
      </c>
      <c r="AK88">
        <v>53.424900000000001</v>
      </c>
      <c r="AL88">
        <v>12.782</v>
      </c>
      <c r="AM88">
        <v>10.557359999999999</v>
      </c>
      <c r="AN88">
        <v>0.66954999999999998</v>
      </c>
      <c r="AO88">
        <v>0</v>
      </c>
      <c r="AP88">
        <v>0</v>
      </c>
      <c r="AQ88">
        <v>12.032999999999999</v>
      </c>
      <c r="AR88">
        <v>34.776000000000003</v>
      </c>
      <c r="AS88">
        <v>29.5944</v>
      </c>
      <c r="AT88">
        <v>20.000018000000001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2652.8372100000001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649.20768599999997</v>
      </c>
      <c r="L89">
        <v>621.55989999999997</v>
      </c>
      <c r="M89">
        <v>84</v>
      </c>
      <c r="N89">
        <v>118.125</v>
      </c>
      <c r="O89">
        <v>123.66562500000001</v>
      </c>
      <c r="P89">
        <v>124.88</v>
      </c>
      <c r="Q89">
        <v>10.1389</v>
      </c>
      <c r="R89">
        <v>42.390099999999997</v>
      </c>
      <c r="S89">
        <v>23.878129000000001</v>
      </c>
      <c r="T89">
        <v>0</v>
      </c>
      <c r="U89">
        <v>388.125</v>
      </c>
      <c r="V89">
        <v>11.707700000000001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42.933599999999998</v>
      </c>
      <c r="AH89">
        <v>0</v>
      </c>
      <c r="AI89">
        <v>0</v>
      </c>
      <c r="AJ89">
        <v>0</v>
      </c>
      <c r="AK89">
        <v>53.424900000000001</v>
      </c>
      <c r="AL89">
        <v>12.782</v>
      </c>
      <c r="AM89">
        <v>10.557359999999999</v>
      </c>
      <c r="AN89">
        <v>0.66954999999999998</v>
      </c>
      <c r="AO89">
        <v>0</v>
      </c>
      <c r="AP89">
        <v>0</v>
      </c>
      <c r="AQ89">
        <v>12.032999999999999</v>
      </c>
      <c r="AR89">
        <v>34.776000000000003</v>
      </c>
      <c r="AS89">
        <v>29.5944</v>
      </c>
      <c r="AT89">
        <v>20.000018000000001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2631.3632249999996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601.89949999999999</v>
      </c>
      <c r="L90">
        <v>621.55989999999997</v>
      </c>
      <c r="M90">
        <v>84</v>
      </c>
      <c r="N90">
        <v>118.125</v>
      </c>
      <c r="O90">
        <v>123.66562500000001</v>
      </c>
      <c r="P90">
        <v>124.88</v>
      </c>
      <c r="Q90">
        <v>10.1389</v>
      </c>
      <c r="R90">
        <v>42.390099999999997</v>
      </c>
      <c r="S90">
        <v>23.687000000000001</v>
      </c>
      <c r="T90">
        <v>0</v>
      </c>
      <c r="U90">
        <v>388.125</v>
      </c>
      <c r="V90">
        <v>11.707700000000001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42.933599999999998</v>
      </c>
      <c r="AH90">
        <v>0</v>
      </c>
      <c r="AI90">
        <v>0</v>
      </c>
      <c r="AJ90">
        <v>0</v>
      </c>
      <c r="AK90">
        <v>53.424900000000001</v>
      </c>
      <c r="AL90">
        <v>12.782</v>
      </c>
      <c r="AM90">
        <v>10.557359999999999</v>
      </c>
      <c r="AN90">
        <v>0.66954999999999998</v>
      </c>
      <c r="AO90">
        <v>0</v>
      </c>
      <c r="AP90">
        <v>0</v>
      </c>
      <c r="AQ90">
        <v>12.032999999999999</v>
      </c>
      <c r="AR90">
        <v>34.776000000000003</v>
      </c>
      <c r="AS90">
        <v>29.5944</v>
      </c>
      <c r="AT90">
        <v>20.000018000000001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2583.8639099999996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601.89949999999999</v>
      </c>
      <c r="L91">
        <v>621.91999999999996</v>
      </c>
      <c r="M91">
        <v>84</v>
      </c>
      <c r="N91">
        <v>118.125</v>
      </c>
      <c r="O91">
        <v>123.66562500000001</v>
      </c>
      <c r="P91">
        <v>124.88</v>
      </c>
      <c r="Q91">
        <v>10.1389</v>
      </c>
      <c r="R91">
        <v>42.390099999999997</v>
      </c>
      <c r="S91">
        <v>23.687000000000001</v>
      </c>
      <c r="T91">
        <v>0</v>
      </c>
      <c r="U91">
        <v>388.125</v>
      </c>
      <c r="V91">
        <v>11.707700000000001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42.933599999999998</v>
      </c>
      <c r="AH91">
        <v>0</v>
      </c>
      <c r="AI91">
        <v>0</v>
      </c>
      <c r="AJ91">
        <v>0</v>
      </c>
      <c r="AK91">
        <v>53.424900000000001</v>
      </c>
      <c r="AL91">
        <v>12.782</v>
      </c>
      <c r="AM91">
        <v>10.557359999999999</v>
      </c>
      <c r="AN91">
        <v>0.66954999999999998</v>
      </c>
      <c r="AO91">
        <v>0</v>
      </c>
      <c r="AP91">
        <v>0</v>
      </c>
      <c r="AQ91">
        <v>0</v>
      </c>
      <c r="AR91">
        <v>34.776000000000003</v>
      </c>
      <c r="AS91">
        <v>29.5944</v>
      </c>
      <c r="AT91">
        <v>20.000018000000001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2555.7121579999998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601.89949999999999</v>
      </c>
      <c r="L92">
        <v>621.91999999999996</v>
      </c>
      <c r="M92">
        <v>84</v>
      </c>
      <c r="N92">
        <v>118.125</v>
      </c>
      <c r="O92">
        <v>123.66562500000001</v>
      </c>
      <c r="P92">
        <v>124.88</v>
      </c>
      <c r="Q92">
        <v>10.1389</v>
      </c>
      <c r="R92">
        <v>42.390099999999997</v>
      </c>
      <c r="S92">
        <v>23.687000000000001</v>
      </c>
      <c r="T92">
        <v>0</v>
      </c>
      <c r="U92">
        <v>388.125</v>
      </c>
      <c r="V92">
        <v>11.707700000000001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42.933599999999998</v>
      </c>
      <c r="AH92">
        <v>0</v>
      </c>
      <c r="AI92">
        <v>0</v>
      </c>
      <c r="AJ92">
        <v>0</v>
      </c>
      <c r="AK92">
        <v>53.424900000000001</v>
      </c>
      <c r="AL92">
        <v>12.782</v>
      </c>
      <c r="AM92">
        <v>10.557359999999999</v>
      </c>
      <c r="AN92">
        <v>0.66954999999999998</v>
      </c>
      <c r="AO92">
        <v>0</v>
      </c>
      <c r="AP92">
        <v>0</v>
      </c>
      <c r="AQ92">
        <v>0</v>
      </c>
      <c r="AR92">
        <v>34.776000000000003</v>
      </c>
      <c r="AS92">
        <v>29.5944</v>
      </c>
      <c r="AT92">
        <v>20.000018000000001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2555.7121579999998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548.09558600000003</v>
      </c>
      <c r="L93">
        <v>621.91999999999996</v>
      </c>
      <c r="M93">
        <v>84</v>
      </c>
      <c r="N93">
        <v>118.125</v>
      </c>
      <c r="O93">
        <v>123.66562500000001</v>
      </c>
      <c r="P93">
        <v>124.88</v>
      </c>
      <c r="Q93">
        <v>10.1389</v>
      </c>
      <c r="R93">
        <v>38.945064000000002</v>
      </c>
      <c r="S93">
        <v>23.687000000000001</v>
      </c>
      <c r="T93">
        <v>0</v>
      </c>
      <c r="U93">
        <v>388.125</v>
      </c>
      <c r="V93">
        <v>10.8177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42.933599999999998</v>
      </c>
      <c r="AH93">
        <v>0</v>
      </c>
      <c r="AI93">
        <v>0</v>
      </c>
      <c r="AJ93">
        <v>0</v>
      </c>
      <c r="AK93">
        <v>53.424900000000001</v>
      </c>
      <c r="AL93">
        <v>12.782</v>
      </c>
      <c r="AM93">
        <v>10.557359999999999</v>
      </c>
      <c r="AN93">
        <v>0.66954999999999998</v>
      </c>
      <c r="AO93">
        <v>0</v>
      </c>
      <c r="AP93">
        <v>0</v>
      </c>
      <c r="AQ93">
        <v>0</v>
      </c>
      <c r="AR93">
        <v>34.776000000000003</v>
      </c>
      <c r="AS93">
        <v>26.904</v>
      </c>
      <c r="AT93">
        <v>20.000018000000001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2494.8828079999998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</v>
      </c>
      <c r="L94">
        <v>621.61</v>
      </c>
      <c r="M94">
        <v>84</v>
      </c>
      <c r="N94">
        <v>118.125</v>
      </c>
      <c r="O94">
        <v>123.66562500000001</v>
      </c>
      <c r="P94">
        <v>124.88</v>
      </c>
      <c r="Q94">
        <v>10.1389</v>
      </c>
      <c r="R94">
        <v>37.622999999999998</v>
      </c>
      <c r="S94">
        <v>23.687000000000001</v>
      </c>
      <c r="T94">
        <v>0</v>
      </c>
      <c r="U94">
        <v>388.125</v>
      </c>
      <c r="V94">
        <v>10.8177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42.933599999999998</v>
      </c>
      <c r="AH94">
        <v>0</v>
      </c>
      <c r="AI94">
        <v>0</v>
      </c>
      <c r="AJ94">
        <v>0</v>
      </c>
      <c r="AK94">
        <v>53.424900000000001</v>
      </c>
      <c r="AL94">
        <v>12.782</v>
      </c>
      <c r="AM94">
        <v>10.557359999999999</v>
      </c>
      <c r="AN94">
        <v>0.66954999999999998</v>
      </c>
      <c r="AO94">
        <v>0</v>
      </c>
      <c r="AP94">
        <v>0</v>
      </c>
      <c r="AQ94">
        <v>0</v>
      </c>
      <c r="AR94">
        <v>34.776000000000003</v>
      </c>
      <c r="AS94">
        <v>26.904</v>
      </c>
      <c r="AT94">
        <v>20.000018000000001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2440.155158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445</v>
      </c>
      <c r="L95">
        <v>621.61</v>
      </c>
      <c r="M95">
        <v>84</v>
      </c>
      <c r="N95">
        <v>118.125</v>
      </c>
      <c r="O95">
        <v>123.66562500000001</v>
      </c>
      <c r="P95">
        <v>124.88</v>
      </c>
      <c r="Q95">
        <v>10.1389</v>
      </c>
      <c r="R95">
        <v>37.622999999999998</v>
      </c>
      <c r="S95">
        <v>23.687000000000001</v>
      </c>
      <c r="T95">
        <v>0</v>
      </c>
      <c r="U95">
        <v>388.125</v>
      </c>
      <c r="V95">
        <v>10.425000000000001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42.933599999999998</v>
      </c>
      <c r="AH95">
        <v>0</v>
      </c>
      <c r="AI95">
        <v>0</v>
      </c>
      <c r="AJ95">
        <v>0</v>
      </c>
      <c r="AK95">
        <v>53.424900000000001</v>
      </c>
      <c r="AL95">
        <v>12.782</v>
      </c>
      <c r="AM95">
        <v>10.557359999999999</v>
      </c>
      <c r="AN95">
        <v>0.66954999999999998</v>
      </c>
      <c r="AO95">
        <v>0</v>
      </c>
      <c r="AP95">
        <v>0</v>
      </c>
      <c r="AQ95">
        <v>0</v>
      </c>
      <c r="AR95">
        <v>34.776000000000003</v>
      </c>
      <c r="AS95">
        <v>25.558800000000002</v>
      </c>
      <c r="AT95">
        <v>20.000018000000001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2388.4172579999995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395</v>
      </c>
      <c r="L96">
        <v>543.11500000000001</v>
      </c>
      <c r="M96">
        <v>84</v>
      </c>
      <c r="N96">
        <v>118.125</v>
      </c>
      <c r="O96">
        <v>123.66562500000001</v>
      </c>
      <c r="P96">
        <v>124.88</v>
      </c>
      <c r="Q96">
        <v>10.1389</v>
      </c>
      <c r="R96">
        <v>37.622999999999998</v>
      </c>
      <c r="S96">
        <v>23.687000000000001</v>
      </c>
      <c r="T96">
        <v>0</v>
      </c>
      <c r="U96">
        <v>388.125</v>
      </c>
      <c r="V96">
        <v>10.425000000000001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42.933599999999998</v>
      </c>
      <c r="AH96">
        <v>0</v>
      </c>
      <c r="AI96">
        <v>0</v>
      </c>
      <c r="AJ96">
        <v>0</v>
      </c>
      <c r="AK96">
        <v>53.424900000000001</v>
      </c>
      <c r="AL96">
        <v>12.782</v>
      </c>
      <c r="AM96">
        <v>10.557359999999999</v>
      </c>
      <c r="AN96">
        <v>0.66954999999999998</v>
      </c>
      <c r="AO96">
        <v>0</v>
      </c>
      <c r="AP96">
        <v>0</v>
      </c>
      <c r="AQ96">
        <v>0</v>
      </c>
      <c r="AR96">
        <v>34.776000000000003</v>
      </c>
      <c r="AS96">
        <v>25.558800000000002</v>
      </c>
      <c r="AT96">
        <v>20.000018000000001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2259.9222579999991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</v>
      </c>
      <c r="L97">
        <v>609.86636299999998</v>
      </c>
      <c r="M97">
        <v>84</v>
      </c>
      <c r="N97">
        <v>118.125</v>
      </c>
      <c r="O97">
        <v>123.66562500000001</v>
      </c>
      <c r="P97">
        <v>124.88</v>
      </c>
      <c r="Q97">
        <v>10.1389</v>
      </c>
      <c r="R97">
        <v>37.622999999999998</v>
      </c>
      <c r="S97">
        <v>23.687000000000001</v>
      </c>
      <c r="T97">
        <v>0</v>
      </c>
      <c r="U97">
        <v>388.125</v>
      </c>
      <c r="V97">
        <v>10.425000000000001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42.933599999999998</v>
      </c>
      <c r="AH97">
        <v>0</v>
      </c>
      <c r="AI97">
        <v>0</v>
      </c>
      <c r="AJ97">
        <v>0</v>
      </c>
      <c r="AK97">
        <v>53.424900000000001</v>
      </c>
      <c r="AL97">
        <v>12.782</v>
      </c>
      <c r="AM97">
        <v>10.557359999999999</v>
      </c>
      <c r="AN97">
        <v>0.66954999999999998</v>
      </c>
      <c r="AO97">
        <v>0</v>
      </c>
      <c r="AP97">
        <v>0.25619999999999998</v>
      </c>
      <c r="AQ97">
        <v>0</v>
      </c>
      <c r="AR97">
        <v>34.776000000000003</v>
      </c>
      <c r="AS97">
        <v>24.2136</v>
      </c>
      <c r="AT97">
        <v>20.000018000000001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2305.5846209999995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</v>
      </c>
      <c r="L98">
        <v>621.61</v>
      </c>
      <c r="M98">
        <v>84</v>
      </c>
      <c r="N98">
        <v>118.125</v>
      </c>
      <c r="O98">
        <v>123.66562500000001</v>
      </c>
      <c r="P98">
        <v>124.88</v>
      </c>
      <c r="Q98">
        <v>10.1389</v>
      </c>
      <c r="R98">
        <v>37.622999999999998</v>
      </c>
      <c r="S98">
        <v>23.687000000000001</v>
      </c>
      <c r="T98">
        <v>0</v>
      </c>
      <c r="U98">
        <v>388.125</v>
      </c>
      <c r="V98">
        <v>10.425000000000001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42.933599999999998</v>
      </c>
      <c r="AH98">
        <v>0</v>
      </c>
      <c r="AI98">
        <v>0</v>
      </c>
      <c r="AJ98">
        <v>0</v>
      </c>
      <c r="AK98">
        <v>53.424900000000001</v>
      </c>
      <c r="AL98">
        <v>12.782</v>
      </c>
      <c r="AM98">
        <v>10.557359999999999</v>
      </c>
      <c r="AN98">
        <v>0.66954999999999998</v>
      </c>
      <c r="AO98">
        <v>0</v>
      </c>
      <c r="AP98">
        <v>0.25619999999999998</v>
      </c>
      <c r="AQ98">
        <v>0</v>
      </c>
      <c r="AR98">
        <v>34.776000000000003</v>
      </c>
      <c r="AS98">
        <v>24.2136</v>
      </c>
      <c r="AT98">
        <v>20.000018000000001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2317.3282579999996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10.881924810249997</v>
      </c>
      <c r="L99">
        <f t="shared" si="2"/>
        <v>11.9592442365</v>
      </c>
      <c r="M99">
        <f t="shared" si="2"/>
        <v>2.16</v>
      </c>
      <c r="N99">
        <f t="shared" si="2"/>
        <v>2.835</v>
      </c>
      <c r="O99">
        <f t="shared" si="2"/>
        <v>2.9679749999999947</v>
      </c>
      <c r="P99">
        <f t="shared" si="2"/>
        <v>2.9984899999999937</v>
      </c>
      <c r="Q99">
        <f t="shared" si="2"/>
        <v>0.23657422974999981</v>
      </c>
      <c r="R99">
        <f t="shared" si="2"/>
        <v>0.88040418550000088</v>
      </c>
      <c r="S99">
        <f t="shared" si="2"/>
        <v>0.52534084750000021</v>
      </c>
      <c r="T99">
        <f t="shared" si="2"/>
        <v>0</v>
      </c>
      <c r="U99">
        <f t="shared" si="2"/>
        <v>9.3026171874999992</v>
      </c>
      <c r="V99">
        <f t="shared" si="2"/>
        <v>0.27217276550000008</v>
      </c>
      <c r="W99">
        <f t="shared" si="2"/>
        <v>1.0663254025000013</v>
      </c>
      <c r="X99">
        <f t="shared" si="2"/>
        <v>3.3983242057500007</v>
      </c>
      <c r="Y99">
        <f t="shared" si="2"/>
        <v>0</v>
      </c>
      <c r="Z99">
        <f t="shared" si="2"/>
        <v>0.21029580000000017</v>
      </c>
      <c r="AA99">
        <f t="shared" si="2"/>
        <v>0.27650000000000002</v>
      </c>
      <c r="AB99">
        <f t="shared" si="2"/>
        <v>0.20250936000000003</v>
      </c>
      <c r="AC99">
        <f t="shared" si="2"/>
        <v>0.11380248400000002</v>
      </c>
      <c r="AD99">
        <f t="shared" si="2"/>
        <v>8.7846499999999994E-2</v>
      </c>
      <c r="AE99">
        <f t="shared" si="2"/>
        <v>0.31721790099999964</v>
      </c>
      <c r="AF99">
        <f t="shared" si="2"/>
        <v>0.2380203999999998</v>
      </c>
      <c r="AG99">
        <f t="shared" si="2"/>
        <v>1.0304063999999984</v>
      </c>
      <c r="AH99">
        <f t="shared" si="2"/>
        <v>0.66290000000000016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0.53422950000000036</v>
      </c>
      <c r="AM99">
        <f t="shared" si="2"/>
        <v>0.26649336000000018</v>
      </c>
      <c r="AN99">
        <f t="shared" si="2"/>
        <v>1.6069200000000013E-2</v>
      </c>
      <c r="AO99">
        <f t="shared" si="2"/>
        <v>0</v>
      </c>
      <c r="AP99">
        <f t="shared" si="2"/>
        <v>1.9855500000000002E-2</v>
      </c>
      <c r="AQ99">
        <f t="shared" si="2"/>
        <v>0.39690000000000014</v>
      </c>
      <c r="AR99">
        <f t="shared" si="2"/>
        <v>0.85352999999999857</v>
      </c>
      <c r="AS99">
        <f t="shared" si="2"/>
        <v>0.70211368500000015</v>
      </c>
      <c r="AT99">
        <f t="shared" si="2"/>
        <v>0.44627720349999966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57.141557764250031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326.60681099999999</v>
      </c>
      <c r="L3">
        <v>560.28249800000003</v>
      </c>
      <c r="M3">
        <v>88.559200000000004</v>
      </c>
      <c r="N3">
        <v>113.707125</v>
      </c>
      <c r="O3">
        <v>119.040531</v>
      </c>
      <c r="P3">
        <v>120.20467499999999</v>
      </c>
      <c r="Q3">
        <v>10.501965999999999</v>
      </c>
      <c r="R3">
        <v>40.80471</v>
      </c>
      <c r="S3">
        <v>21.941803</v>
      </c>
      <c r="T3">
        <v>0</v>
      </c>
      <c r="U3">
        <v>372.52620000000002</v>
      </c>
      <c r="V3">
        <v>13.781544</v>
      </c>
      <c r="W3">
        <v>44.663753999999997</v>
      </c>
      <c r="X3">
        <v>141.753342</v>
      </c>
      <c r="Y3">
        <v>0</v>
      </c>
      <c r="Z3">
        <v>12.553844</v>
      </c>
      <c r="AA3">
        <v>0</v>
      </c>
      <c r="AB3">
        <v>0</v>
      </c>
      <c r="AC3">
        <v>0</v>
      </c>
      <c r="AD3">
        <v>0</v>
      </c>
      <c r="AE3">
        <v>0</v>
      </c>
      <c r="AF3">
        <v>8.0675509999999999</v>
      </c>
      <c r="AG3">
        <v>41.327883</v>
      </c>
      <c r="AH3">
        <v>0</v>
      </c>
      <c r="AI3">
        <v>0</v>
      </c>
      <c r="AJ3">
        <v>0</v>
      </c>
      <c r="AK3">
        <v>51.426808999999999</v>
      </c>
      <c r="AL3">
        <v>12.303953</v>
      </c>
      <c r="AM3">
        <v>10.162515000000001</v>
      </c>
      <c r="AN3">
        <v>0.644509</v>
      </c>
      <c r="AO3">
        <v>0</v>
      </c>
      <c r="AP3">
        <v>6.1654530000000003</v>
      </c>
      <c r="AQ3">
        <v>0</v>
      </c>
      <c r="AR3">
        <v>39.320284999999998</v>
      </c>
      <c r="AS3">
        <v>24.602900999999999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2200.2018789999997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297.72881100000001</v>
      </c>
      <c r="L4">
        <v>626.80027099999995</v>
      </c>
      <c r="M4">
        <v>88.559200000000004</v>
      </c>
      <c r="N4">
        <v>113.707125</v>
      </c>
      <c r="O4">
        <v>119.040531</v>
      </c>
      <c r="P4">
        <v>120.20467499999999</v>
      </c>
      <c r="Q4">
        <v>10.501965999999999</v>
      </c>
      <c r="R4">
        <v>40.80471</v>
      </c>
      <c r="S4">
        <v>25.403110000000002</v>
      </c>
      <c r="T4">
        <v>0</v>
      </c>
      <c r="U4">
        <v>372.52620000000002</v>
      </c>
      <c r="V4">
        <v>13.781544</v>
      </c>
      <c r="W4">
        <v>44.663753999999997</v>
      </c>
      <c r="X4">
        <v>141.753342</v>
      </c>
      <c r="Y4">
        <v>0</v>
      </c>
      <c r="Z4">
        <v>12.553844</v>
      </c>
      <c r="AA4">
        <v>0</v>
      </c>
      <c r="AB4">
        <v>0</v>
      </c>
      <c r="AC4">
        <v>0</v>
      </c>
      <c r="AD4">
        <v>0</v>
      </c>
      <c r="AE4">
        <v>0</v>
      </c>
      <c r="AF4">
        <v>8.0675509999999999</v>
      </c>
      <c r="AG4">
        <v>41.327883</v>
      </c>
      <c r="AH4">
        <v>0</v>
      </c>
      <c r="AI4">
        <v>0</v>
      </c>
      <c r="AJ4">
        <v>0</v>
      </c>
      <c r="AK4">
        <v>51.426808999999999</v>
      </c>
      <c r="AL4">
        <v>12.303953</v>
      </c>
      <c r="AM4">
        <v>10.162515000000001</v>
      </c>
      <c r="AN4">
        <v>0.644509</v>
      </c>
      <c r="AO4">
        <v>0</v>
      </c>
      <c r="AP4">
        <v>6.1654530000000003</v>
      </c>
      <c r="AQ4">
        <v>0</v>
      </c>
      <c r="AR4">
        <v>39.320284999999998</v>
      </c>
      <c r="AS4">
        <v>24.602900999999999</v>
      </c>
      <c r="AT4">
        <v>19.133824000000001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2241.1847660000008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295.53576399999997</v>
      </c>
      <c r="L5">
        <v>628.24579900000003</v>
      </c>
      <c r="M5">
        <v>88.559200000000004</v>
      </c>
      <c r="N5">
        <v>113.707125</v>
      </c>
      <c r="O5">
        <v>119.040531</v>
      </c>
      <c r="P5">
        <v>120.20467499999999</v>
      </c>
      <c r="Q5">
        <v>10.501965999999999</v>
      </c>
      <c r="R5">
        <v>40.80471</v>
      </c>
      <c r="S5">
        <v>25.403110000000002</v>
      </c>
      <c r="T5">
        <v>0</v>
      </c>
      <c r="U5">
        <v>372.52620000000002</v>
      </c>
      <c r="V5">
        <v>13.781544</v>
      </c>
      <c r="W5">
        <v>44.663753999999997</v>
      </c>
      <c r="X5">
        <v>141.753342</v>
      </c>
      <c r="Y5">
        <v>0</v>
      </c>
      <c r="Z5">
        <v>12.553844</v>
      </c>
      <c r="AA5">
        <v>0</v>
      </c>
      <c r="AB5">
        <v>0</v>
      </c>
      <c r="AC5">
        <v>0</v>
      </c>
      <c r="AD5">
        <v>0</v>
      </c>
      <c r="AE5">
        <v>0</v>
      </c>
      <c r="AF5">
        <v>8.0675509999999999</v>
      </c>
      <c r="AG5">
        <v>41.327883</v>
      </c>
      <c r="AH5">
        <v>0</v>
      </c>
      <c r="AI5">
        <v>0</v>
      </c>
      <c r="AJ5">
        <v>0</v>
      </c>
      <c r="AK5">
        <v>51.426808999999999</v>
      </c>
      <c r="AL5">
        <v>12.303953</v>
      </c>
      <c r="AM5">
        <v>10.162515000000001</v>
      </c>
      <c r="AN5">
        <v>0.644509</v>
      </c>
      <c r="AO5">
        <v>0</v>
      </c>
      <c r="AP5">
        <v>6.1654530000000003</v>
      </c>
      <c r="AQ5">
        <v>0</v>
      </c>
      <c r="AR5">
        <v>33.475377999999999</v>
      </c>
      <c r="AS5">
        <v>25.897790000000001</v>
      </c>
      <c r="AT5">
        <v>18.373436999999999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2235.126842000001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283.16662000000002</v>
      </c>
      <c r="L6">
        <v>599.622792</v>
      </c>
      <c r="M6">
        <v>88.559200000000004</v>
      </c>
      <c r="N6">
        <v>113.707125</v>
      </c>
      <c r="O6">
        <v>119.040531</v>
      </c>
      <c r="P6">
        <v>120.20467499999999</v>
      </c>
      <c r="Q6">
        <v>10.501965999999999</v>
      </c>
      <c r="R6">
        <v>40.80471</v>
      </c>
      <c r="S6">
        <v>25.403110000000002</v>
      </c>
      <c r="T6">
        <v>0</v>
      </c>
      <c r="U6">
        <v>372.52620000000002</v>
      </c>
      <c r="V6">
        <v>13.781544</v>
      </c>
      <c r="W6">
        <v>44.663753999999997</v>
      </c>
      <c r="X6">
        <v>141.753342</v>
      </c>
      <c r="Y6">
        <v>0</v>
      </c>
      <c r="Z6">
        <v>12.553844</v>
      </c>
      <c r="AA6">
        <v>0</v>
      </c>
      <c r="AB6">
        <v>0</v>
      </c>
      <c r="AC6">
        <v>0</v>
      </c>
      <c r="AD6">
        <v>0</v>
      </c>
      <c r="AE6">
        <v>0</v>
      </c>
      <c r="AF6">
        <v>8.0675509999999999</v>
      </c>
      <c r="AG6">
        <v>41.327883</v>
      </c>
      <c r="AH6">
        <v>0</v>
      </c>
      <c r="AI6">
        <v>0</v>
      </c>
      <c r="AJ6">
        <v>0</v>
      </c>
      <c r="AK6">
        <v>51.426808999999999</v>
      </c>
      <c r="AL6">
        <v>12.303953</v>
      </c>
      <c r="AM6">
        <v>10.162515000000001</v>
      </c>
      <c r="AN6">
        <v>0.644509</v>
      </c>
      <c r="AO6">
        <v>0</v>
      </c>
      <c r="AP6">
        <v>6.1654530000000003</v>
      </c>
      <c r="AQ6">
        <v>0</v>
      </c>
      <c r="AR6">
        <v>33.475377999999999</v>
      </c>
      <c r="AS6">
        <v>25.897790000000001</v>
      </c>
      <c r="AT6">
        <v>17.451592999999999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2193.2128470000002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265.37235800000002</v>
      </c>
      <c r="L7">
        <v>524.06350499999996</v>
      </c>
      <c r="M7">
        <v>88.559200000000004</v>
      </c>
      <c r="N7">
        <v>113.707125</v>
      </c>
      <c r="O7">
        <v>119.040531</v>
      </c>
      <c r="P7">
        <v>120.20467499999999</v>
      </c>
      <c r="Q7">
        <v>10.501965999999999</v>
      </c>
      <c r="R7">
        <v>35.216527999999997</v>
      </c>
      <c r="S7">
        <v>21.941119</v>
      </c>
      <c r="T7">
        <v>0</v>
      </c>
      <c r="U7">
        <v>372.52620000000002</v>
      </c>
      <c r="V7">
        <v>13.781544</v>
      </c>
      <c r="W7">
        <v>38.527583999999997</v>
      </c>
      <c r="X7">
        <v>122.50134199999999</v>
      </c>
      <c r="Y7">
        <v>0</v>
      </c>
      <c r="Z7">
        <v>12.553844</v>
      </c>
      <c r="AA7">
        <v>0</v>
      </c>
      <c r="AB7">
        <v>0</v>
      </c>
      <c r="AC7">
        <v>0</v>
      </c>
      <c r="AD7">
        <v>0</v>
      </c>
      <c r="AE7">
        <v>0</v>
      </c>
      <c r="AF7">
        <v>8.0675509999999999</v>
      </c>
      <c r="AG7">
        <v>41.327883</v>
      </c>
      <c r="AH7">
        <v>0</v>
      </c>
      <c r="AI7">
        <v>0</v>
      </c>
      <c r="AJ7">
        <v>0</v>
      </c>
      <c r="AK7">
        <v>51.426808999999999</v>
      </c>
      <c r="AL7">
        <v>12.303953</v>
      </c>
      <c r="AM7">
        <v>10.162515000000001</v>
      </c>
      <c r="AN7">
        <v>0.644509</v>
      </c>
      <c r="AO7">
        <v>0</v>
      </c>
      <c r="AP7">
        <v>0</v>
      </c>
      <c r="AQ7">
        <v>0</v>
      </c>
      <c r="AR7">
        <v>33.475377999999999</v>
      </c>
      <c r="AS7">
        <v>27.840125</v>
      </c>
      <c r="AT7">
        <v>16.323315999999998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2060.0695600000004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248.702935</v>
      </c>
      <c r="L8">
        <v>456.68150500000002</v>
      </c>
      <c r="M8">
        <v>88.559200000000004</v>
      </c>
      <c r="N8">
        <v>113.707125</v>
      </c>
      <c r="O8">
        <v>119.040531</v>
      </c>
      <c r="P8">
        <v>120.20467499999999</v>
      </c>
      <c r="Q8">
        <v>10.501965999999999</v>
      </c>
      <c r="R8">
        <v>35.216527999999997</v>
      </c>
      <c r="S8">
        <v>21.941119</v>
      </c>
      <c r="T8">
        <v>0</v>
      </c>
      <c r="U8">
        <v>372.52620000000002</v>
      </c>
      <c r="V8">
        <v>13.781544</v>
      </c>
      <c r="W8">
        <v>38.527583999999997</v>
      </c>
      <c r="X8">
        <v>122.50134199999999</v>
      </c>
      <c r="Y8">
        <v>0</v>
      </c>
      <c r="Z8">
        <v>12.553844</v>
      </c>
      <c r="AA8">
        <v>0</v>
      </c>
      <c r="AB8">
        <v>0</v>
      </c>
      <c r="AC8">
        <v>0</v>
      </c>
      <c r="AD8">
        <v>0</v>
      </c>
      <c r="AE8">
        <v>0</v>
      </c>
      <c r="AF8">
        <v>8.0675509999999999</v>
      </c>
      <c r="AG8">
        <v>41.327883</v>
      </c>
      <c r="AH8">
        <v>0</v>
      </c>
      <c r="AI8">
        <v>0</v>
      </c>
      <c r="AJ8">
        <v>0</v>
      </c>
      <c r="AK8">
        <v>51.426808999999999</v>
      </c>
      <c r="AL8">
        <v>24.607906</v>
      </c>
      <c r="AM8">
        <v>10.162515000000001</v>
      </c>
      <c r="AN8">
        <v>0.644509</v>
      </c>
      <c r="AO8">
        <v>0</v>
      </c>
      <c r="AP8">
        <v>0</v>
      </c>
      <c r="AQ8">
        <v>0</v>
      </c>
      <c r="AR8">
        <v>33.475377999999999</v>
      </c>
      <c r="AS8">
        <v>27.840125</v>
      </c>
      <c r="AT8">
        <v>15.778741999999999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1987.7775160000001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234.29648399999999</v>
      </c>
      <c r="L9">
        <v>379.67350499999998</v>
      </c>
      <c r="M9">
        <v>88.559200000000004</v>
      </c>
      <c r="N9">
        <v>113.707125</v>
      </c>
      <c r="O9">
        <v>119.040531</v>
      </c>
      <c r="P9">
        <v>120.20467499999999</v>
      </c>
      <c r="Q9">
        <v>10.501965999999999</v>
      </c>
      <c r="R9">
        <v>40.80471</v>
      </c>
      <c r="S9">
        <v>21.941119</v>
      </c>
      <c r="T9">
        <v>0</v>
      </c>
      <c r="U9">
        <v>372.52620000000002</v>
      </c>
      <c r="V9">
        <v>13.781544</v>
      </c>
      <c r="W9">
        <v>44.438952999999998</v>
      </c>
      <c r="X9">
        <v>141.06494699999999</v>
      </c>
      <c r="Y9">
        <v>0</v>
      </c>
      <c r="Z9">
        <v>6.2769219999999999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8.0675509999999999</v>
      </c>
      <c r="AG9">
        <v>41.327883</v>
      </c>
      <c r="AH9">
        <v>0</v>
      </c>
      <c r="AI9">
        <v>0</v>
      </c>
      <c r="AJ9">
        <v>0</v>
      </c>
      <c r="AK9">
        <v>51.426808999999999</v>
      </c>
      <c r="AL9">
        <v>53.689978000000004</v>
      </c>
      <c r="AM9">
        <v>10.162515000000001</v>
      </c>
      <c r="AN9">
        <v>0.644509</v>
      </c>
      <c r="AO9">
        <v>0</v>
      </c>
      <c r="AP9">
        <v>0</v>
      </c>
      <c r="AQ9">
        <v>0</v>
      </c>
      <c r="AR9">
        <v>39.320284999999998</v>
      </c>
      <c r="AS9">
        <v>27.840125</v>
      </c>
      <c r="AT9">
        <v>13.157522999999999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1952.4550590000003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233.9118</v>
      </c>
      <c r="L10">
        <v>349.83290499999998</v>
      </c>
      <c r="M10">
        <v>88.559200000000004</v>
      </c>
      <c r="N10">
        <v>113.707125</v>
      </c>
      <c r="O10">
        <v>119.040531</v>
      </c>
      <c r="P10">
        <v>120.20467499999999</v>
      </c>
      <c r="Q10">
        <v>9.7597050000000003</v>
      </c>
      <c r="R10">
        <v>40.80471</v>
      </c>
      <c r="S10">
        <v>22.801106000000001</v>
      </c>
      <c r="T10">
        <v>0</v>
      </c>
      <c r="U10">
        <v>372.52620000000002</v>
      </c>
      <c r="V10">
        <v>13.781544</v>
      </c>
      <c r="W10">
        <v>44.663753999999997</v>
      </c>
      <c r="X10">
        <v>141.753342</v>
      </c>
      <c r="Y10">
        <v>0</v>
      </c>
      <c r="Z10">
        <v>6.2769219999999999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8.0675509999999999</v>
      </c>
      <c r="AG10">
        <v>41.327883</v>
      </c>
      <c r="AH10">
        <v>0</v>
      </c>
      <c r="AI10">
        <v>0</v>
      </c>
      <c r="AJ10">
        <v>0</v>
      </c>
      <c r="AK10">
        <v>51.426808999999999</v>
      </c>
      <c r="AL10">
        <v>53.689978000000004</v>
      </c>
      <c r="AM10">
        <v>10.162515000000001</v>
      </c>
      <c r="AN10">
        <v>0.644509</v>
      </c>
      <c r="AO10">
        <v>0</v>
      </c>
      <c r="AP10">
        <v>0</v>
      </c>
      <c r="AQ10">
        <v>0</v>
      </c>
      <c r="AR10">
        <v>39.320284999999998</v>
      </c>
      <c r="AS10">
        <v>27.840125</v>
      </c>
      <c r="AT10">
        <v>13.912869000000001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1924.0160429999999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243.16550599999999</v>
      </c>
      <c r="L11">
        <v>346.536</v>
      </c>
      <c r="M11">
        <v>88.559200000000004</v>
      </c>
      <c r="N11">
        <v>113.707125</v>
      </c>
      <c r="O11">
        <v>119.040531</v>
      </c>
      <c r="P11">
        <v>120.20467499999999</v>
      </c>
      <c r="Q11">
        <v>8.0350149999999996</v>
      </c>
      <c r="R11">
        <v>33.471912000000003</v>
      </c>
      <c r="S11">
        <v>14.920299999999999</v>
      </c>
      <c r="T11">
        <v>0</v>
      </c>
      <c r="U11">
        <v>372.52620000000002</v>
      </c>
      <c r="V11">
        <v>12.482227</v>
      </c>
      <c r="W11">
        <v>44.663753999999997</v>
      </c>
      <c r="X11">
        <v>141.753342</v>
      </c>
      <c r="Y11">
        <v>0</v>
      </c>
      <c r="Z11">
        <v>6.2769219999999999</v>
      </c>
      <c r="AA11">
        <v>0</v>
      </c>
      <c r="AB11">
        <v>0</v>
      </c>
      <c r="AC11">
        <v>0</v>
      </c>
      <c r="AD11">
        <v>0</v>
      </c>
      <c r="AE11">
        <v>15.862543000000001</v>
      </c>
      <c r="AF11">
        <v>8.0675509999999999</v>
      </c>
      <c r="AG11">
        <v>41.327883</v>
      </c>
      <c r="AH11">
        <v>0</v>
      </c>
      <c r="AI11">
        <v>0</v>
      </c>
      <c r="AJ11">
        <v>0</v>
      </c>
      <c r="AK11">
        <v>51.426808999999999</v>
      </c>
      <c r="AL11">
        <v>53.689978000000004</v>
      </c>
      <c r="AM11">
        <v>10.162515000000001</v>
      </c>
      <c r="AN11">
        <v>0.644509</v>
      </c>
      <c r="AO11">
        <v>0</v>
      </c>
      <c r="AP11">
        <v>0</v>
      </c>
      <c r="AQ11">
        <v>0</v>
      </c>
      <c r="AR11">
        <v>33.475377999999999</v>
      </c>
      <c r="AS11">
        <v>29.782458999999999</v>
      </c>
      <c r="AT11">
        <v>12.234168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1922.0165019999999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259.59558600000003</v>
      </c>
      <c r="L12">
        <v>346.536</v>
      </c>
      <c r="M12">
        <v>88.559200000000004</v>
      </c>
      <c r="N12">
        <v>113.707125</v>
      </c>
      <c r="O12">
        <v>119.040531</v>
      </c>
      <c r="P12">
        <v>120.20467499999999</v>
      </c>
      <c r="Q12">
        <v>8.0350149999999996</v>
      </c>
      <c r="R12">
        <v>28.883102000000001</v>
      </c>
      <c r="S12">
        <v>14.920299999999999</v>
      </c>
      <c r="T12">
        <v>0</v>
      </c>
      <c r="U12">
        <v>372.52620000000002</v>
      </c>
      <c r="V12">
        <v>12.482227</v>
      </c>
      <c r="W12">
        <v>44.663753999999997</v>
      </c>
      <c r="X12">
        <v>141.753342</v>
      </c>
      <c r="Y12">
        <v>0</v>
      </c>
      <c r="Z12">
        <v>6.2769219999999999</v>
      </c>
      <c r="AA12">
        <v>0</v>
      </c>
      <c r="AB12">
        <v>0</v>
      </c>
      <c r="AC12">
        <v>0</v>
      </c>
      <c r="AD12">
        <v>0</v>
      </c>
      <c r="AE12">
        <v>15.862543000000001</v>
      </c>
      <c r="AF12">
        <v>8.0675509999999999</v>
      </c>
      <c r="AG12">
        <v>41.327883</v>
      </c>
      <c r="AH12">
        <v>0</v>
      </c>
      <c r="AI12">
        <v>0</v>
      </c>
      <c r="AJ12">
        <v>0</v>
      </c>
      <c r="AK12">
        <v>51.426808999999999</v>
      </c>
      <c r="AL12">
        <v>53.689978000000004</v>
      </c>
      <c r="AM12">
        <v>10.162515000000001</v>
      </c>
      <c r="AN12">
        <v>0.644509</v>
      </c>
      <c r="AO12">
        <v>0</v>
      </c>
      <c r="AP12">
        <v>0</v>
      </c>
      <c r="AQ12">
        <v>0</v>
      </c>
      <c r="AR12">
        <v>33.475377999999999</v>
      </c>
      <c r="AS12">
        <v>29.782458999999999</v>
      </c>
      <c r="AT12">
        <v>12.084711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1933.7083150000001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284.30507899999998</v>
      </c>
      <c r="L13">
        <v>346.536</v>
      </c>
      <c r="M13">
        <v>88.559200000000004</v>
      </c>
      <c r="N13">
        <v>113.707125</v>
      </c>
      <c r="O13">
        <v>119.040531</v>
      </c>
      <c r="P13">
        <v>120.20467499999999</v>
      </c>
      <c r="Q13">
        <v>8.0350149999999996</v>
      </c>
      <c r="R13">
        <v>23.294920000000001</v>
      </c>
      <c r="S13">
        <v>14.920299999999999</v>
      </c>
      <c r="T13">
        <v>0</v>
      </c>
      <c r="U13">
        <v>372.52620000000002</v>
      </c>
      <c r="V13">
        <v>10.967287000000001</v>
      </c>
      <c r="W13">
        <v>44.663753999999997</v>
      </c>
      <c r="X13">
        <v>141.753342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15.862543000000001</v>
      </c>
      <c r="AF13">
        <v>8.0675509999999999</v>
      </c>
      <c r="AG13">
        <v>41.327883</v>
      </c>
      <c r="AH13">
        <v>0</v>
      </c>
      <c r="AI13">
        <v>0</v>
      </c>
      <c r="AJ13">
        <v>0</v>
      </c>
      <c r="AK13">
        <v>51.426808999999999</v>
      </c>
      <c r="AL13">
        <v>53.689978000000004</v>
      </c>
      <c r="AM13">
        <v>10.162515000000001</v>
      </c>
      <c r="AN13">
        <v>0.644509</v>
      </c>
      <c r="AO13">
        <v>0</v>
      </c>
      <c r="AP13">
        <v>0</v>
      </c>
      <c r="AQ13">
        <v>0</v>
      </c>
      <c r="AR13">
        <v>33.475377999999999</v>
      </c>
      <c r="AS13">
        <v>30.704419999999999</v>
      </c>
      <c r="AT13">
        <v>14.296592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1954.4485280000001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308.90299700000003</v>
      </c>
      <c r="L14">
        <v>346.536</v>
      </c>
      <c r="M14">
        <v>88.559200000000004</v>
      </c>
      <c r="N14">
        <v>113.707125</v>
      </c>
      <c r="O14">
        <v>119.040531</v>
      </c>
      <c r="P14">
        <v>120.20467499999999</v>
      </c>
      <c r="Q14">
        <v>8.0350149999999996</v>
      </c>
      <c r="R14">
        <v>23.294920000000001</v>
      </c>
      <c r="S14">
        <v>14.920299999999999</v>
      </c>
      <c r="T14">
        <v>0</v>
      </c>
      <c r="U14">
        <v>372.52620000000002</v>
      </c>
      <c r="V14">
        <v>10.967287000000001</v>
      </c>
      <c r="W14">
        <v>44.663753999999997</v>
      </c>
      <c r="X14">
        <v>141.753342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15.862543000000001</v>
      </c>
      <c r="AF14">
        <v>8.0675509999999999</v>
      </c>
      <c r="AG14">
        <v>41.327883</v>
      </c>
      <c r="AH14">
        <v>0</v>
      </c>
      <c r="AI14">
        <v>0</v>
      </c>
      <c r="AJ14">
        <v>0</v>
      </c>
      <c r="AK14">
        <v>51.426808999999999</v>
      </c>
      <c r="AL14">
        <v>53.689978000000004</v>
      </c>
      <c r="AM14">
        <v>10.162515000000001</v>
      </c>
      <c r="AN14">
        <v>0.644509</v>
      </c>
      <c r="AO14">
        <v>0</v>
      </c>
      <c r="AP14">
        <v>0</v>
      </c>
      <c r="AQ14">
        <v>0</v>
      </c>
      <c r="AR14">
        <v>33.475377999999999</v>
      </c>
      <c r="AS14">
        <v>30.704419999999999</v>
      </c>
      <c r="AT14">
        <v>15.696249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1980.4461030000002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334.34073899999999</v>
      </c>
      <c r="L15">
        <v>346.536</v>
      </c>
      <c r="M15">
        <v>88.559200000000004</v>
      </c>
      <c r="N15">
        <v>113.707125</v>
      </c>
      <c r="O15">
        <v>119.040531</v>
      </c>
      <c r="P15">
        <v>120.20467499999999</v>
      </c>
      <c r="Q15">
        <v>8.0350149999999996</v>
      </c>
      <c r="R15">
        <v>23.294920000000001</v>
      </c>
      <c r="S15">
        <v>14.920299999999999</v>
      </c>
      <c r="T15">
        <v>0</v>
      </c>
      <c r="U15">
        <v>372.52620000000002</v>
      </c>
      <c r="V15">
        <v>10.967287000000001</v>
      </c>
      <c r="W15">
        <v>44.663753999999997</v>
      </c>
      <c r="X15">
        <v>141.753342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15.862543000000001</v>
      </c>
      <c r="AF15">
        <v>8.0675509999999999</v>
      </c>
      <c r="AG15">
        <v>41.327883</v>
      </c>
      <c r="AH15">
        <v>0</v>
      </c>
      <c r="AI15">
        <v>0</v>
      </c>
      <c r="AJ15">
        <v>0</v>
      </c>
      <c r="AK15">
        <v>51.426808999999999</v>
      </c>
      <c r="AL15">
        <v>24.607906</v>
      </c>
      <c r="AM15">
        <v>10.162515000000001</v>
      </c>
      <c r="AN15">
        <v>0.644509</v>
      </c>
      <c r="AO15">
        <v>0</v>
      </c>
      <c r="AP15">
        <v>0</v>
      </c>
      <c r="AQ15">
        <v>0</v>
      </c>
      <c r="AR15">
        <v>39.320284999999998</v>
      </c>
      <c r="AS15">
        <v>30.704419999999999</v>
      </c>
      <c r="AT15">
        <v>15.056475000000001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1982.0069060000001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357.65823499999999</v>
      </c>
      <c r="L16">
        <v>346.536</v>
      </c>
      <c r="M16">
        <v>88.559200000000004</v>
      </c>
      <c r="N16">
        <v>113.707125</v>
      </c>
      <c r="O16">
        <v>119.040531</v>
      </c>
      <c r="P16">
        <v>120.20467499999999</v>
      </c>
      <c r="Q16">
        <v>8.0350149999999996</v>
      </c>
      <c r="R16">
        <v>23.294920000000001</v>
      </c>
      <c r="S16">
        <v>14.920299999999999</v>
      </c>
      <c r="T16">
        <v>0</v>
      </c>
      <c r="U16">
        <v>372.52620000000002</v>
      </c>
      <c r="V16">
        <v>10.967287000000001</v>
      </c>
      <c r="W16">
        <v>36.599111000000001</v>
      </c>
      <c r="X16">
        <v>115.001918</v>
      </c>
      <c r="Y16">
        <v>0</v>
      </c>
      <c r="Z16">
        <v>6.2769219999999999</v>
      </c>
      <c r="AA16">
        <v>0</v>
      </c>
      <c r="AB16">
        <v>0</v>
      </c>
      <c r="AC16">
        <v>0</v>
      </c>
      <c r="AD16">
        <v>0</v>
      </c>
      <c r="AE16">
        <v>15.862543000000001</v>
      </c>
      <c r="AF16">
        <v>8.0675509999999999</v>
      </c>
      <c r="AG16">
        <v>41.327883</v>
      </c>
      <c r="AH16">
        <v>0</v>
      </c>
      <c r="AI16">
        <v>0</v>
      </c>
      <c r="AJ16">
        <v>0</v>
      </c>
      <c r="AK16">
        <v>51.426808999999999</v>
      </c>
      <c r="AL16">
        <v>24.607906</v>
      </c>
      <c r="AM16">
        <v>10.162515000000001</v>
      </c>
      <c r="AN16">
        <v>0.644509</v>
      </c>
      <c r="AO16">
        <v>0</v>
      </c>
      <c r="AP16">
        <v>0</v>
      </c>
      <c r="AQ16">
        <v>0</v>
      </c>
      <c r="AR16">
        <v>39.320284999999998</v>
      </c>
      <c r="AS16">
        <v>30.704419999999999</v>
      </c>
      <c r="AT16">
        <v>15.906112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1971.3579719999998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360.01240000000001</v>
      </c>
      <c r="L17">
        <v>346.536</v>
      </c>
      <c r="M17">
        <v>88.559200000000004</v>
      </c>
      <c r="N17">
        <v>113.707125</v>
      </c>
      <c r="O17">
        <v>119.040531</v>
      </c>
      <c r="P17">
        <v>120.20467499999999</v>
      </c>
      <c r="Q17">
        <v>8.0350149999999996</v>
      </c>
      <c r="R17">
        <v>23.294920000000001</v>
      </c>
      <c r="S17">
        <v>14.920299999999999</v>
      </c>
      <c r="T17">
        <v>0</v>
      </c>
      <c r="U17">
        <v>372.52620000000002</v>
      </c>
      <c r="V17">
        <v>10.967287000000001</v>
      </c>
      <c r="W17">
        <v>36.599111000000001</v>
      </c>
      <c r="X17">
        <v>115.001918</v>
      </c>
      <c r="Y17">
        <v>0</v>
      </c>
      <c r="Z17">
        <v>6.2769219999999999</v>
      </c>
      <c r="AA17">
        <v>0</v>
      </c>
      <c r="AB17">
        <v>0</v>
      </c>
      <c r="AC17">
        <v>0</v>
      </c>
      <c r="AD17">
        <v>0</v>
      </c>
      <c r="AE17">
        <v>15.862543000000001</v>
      </c>
      <c r="AF17">
        <v>8.0675509999999999</v>
      </c>
      <c r="AG17">
        <v>41.327883</v>
      </c>
      <c r="AH17">
        <v>0</v>
      </c>
      <c r="AI17">
        <v>0</v>
      </c>
      <c r="AJ17">
        <v>0</v>
      </c>
      <c r="AK17">
        <v>51.426808999999999</v>
      </c>
      <c r="AL17">
        <v>24.607906</v>
      </c>
      <c r="AM17">
        <v>10.162515000000001</v>
      </c>
      <c r="AN17">
        <v>0.644509</v>
      </c>
      <c r="AO17">
        <v>0</v>
      </c>
      <c r="AP17">
        <v>0</v>
      </c>
      <c r="AQ17">
        <v>0</v>
      </c>
      <c r="AR17">
        <v>33.475377999999999</v>
      </c>
      <c r="AS17">
        <v>30.704419999999999</v>
      </c>
      <c r="AT17">
        <v>16.254840999999999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1968.2159589999999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360.01240000000001</v>
      </c>
      <c r="L18">
        <v>346.536</v>
      </c>
      <c r="M18">
        <v>88.559200000000004</v>
      </c>
      <c r="N18">
        <v>113.707125</v>
      </c>
      <c r="O18">
        <v>119.040531</v>
      </c>
      <c r="P18">
        <v>120.20467499999999</v>
      </c>
      <c r="Q18">
        <v>8.0350149999999996</v>
      </c>
      <c r="R18">
        <v>23.294920000000001</v>
      </c>
      <c r="S18">
        <v>14.920299999999999</v>
      </c>
      <c r="T18">
        <v>0</v>
      </c>
      <c r="U18">
        <v>372.52620000000002</v>
      </c>
      <c r="V18">
        <v>10.967287000000001</v>
      </c>
      <c r="W18">
        <v>36.599111000000001</v>
      </c>
      <c r="X18">
        <v>115.001918</v>
      </c>
      <c r="Y18">
        <v>0</v>
      </c>
      <c r="Z18">
        <v>6.2769219999999999</v>
      </c>
      <c r="AA18">
        <v>0</v>
      </c>
      <c r="AB18">
        <v>0</v>
      </c>
      <c r="AC18">
        <v>0</v>
      </c>
      <c r="AD18">
        <v>0</v>
      </c>
      <c r="AE18">
        <v>15.862543000000001</v>
      </c>
      <c r="AF18">
        <v>8.0675509999999999</v>
      </c>
      <c r="AG18">
        <v>41.327883</v>
      </c>
      <c r="AH18">
        <v>18.231643999999999</v>
      </c>
      <c r="AI18">
        <v>0</v>
      </c>
      <c r="AJ18">
        <v>0</v>
      </c>
      <c r="AK18">
        <v>51.426808999999999</v>
      </c>
      <c r="AL18">
        <v>24.607906</v>
      </c>
      <c r="AM18">
        <v>10.162515000000001</v>
      </c>
      <c r="AN18">
        <v>0.644509</v>
      </c>
      <c r="AO18">
        <v>0</v>
      </c>
      <c r="AP18">
        <v>0</v>
      </c>
      <c r="AQ18">
        <v>0</v>
      </c>
      <c r="AR18">
        <v>33.475377999999999</v>
      </c>
      <c r="AS18">
        <v>30.704419999999999</v>
      </c>
      <c r="AT18">
        <v>16.876965999999999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1987.0697279999999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360.01240000000001</v>
      </c>
      <c r="L19">
        <v>346.536</v>
      </c>
      <c r="M19">
        <v>88.559200000000004</v>
      </c>
      <c r="N19">
        <v>113.707125</v>
      </c>
      <c r="O19">
        <v>119.040531</v>
      </c>
      <c r="P19">
        <v>120.20467499999999</v>
      </c>
      <c r="Q19">
        <v>8.0350149999999996</v>
      </c>
      <c r="R19">
        <v>23.294920000000001</v>
      </c>
      <c r="S19">
        <v>14.920299999999999</v>
      </c>
      <c r="T19">
        <v>0</v>
      </c>
      <c r="U19">
        <v>372.52620000000002</v>
      </c>
      <c r="V19">
        <v>10.967287000000001</v>
      </c>
      <c r="W19">
        <v>36.599111000000001</v>
      </c>
      <c r="X19">
        <v>115.001918</v>
      </c>
      <c r="Y19">
        <v>0</v>
      </c>
      <c r="Z19">
        <v>6.2769219999999999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8.0675509999999999</v>
      </c>
      <c r="AG19">
        <v>41.327883</v>
      </c>
      <c r="AH19">
        <v>21.877973000000001</v>
      </c>
      <c r="AI19">
        <v>0</v>
      </c>
      <c r="AJ19">
        <v>0</v>
      </c>
      <c r="AK19">
        <v>51.426808999999999</v>
      </c>
      <c r="AL19">
        <v>24.607906</v>
      </c>
      <c r="AM19">
        <v>10.162515000000001</v>
      </c>
      <c r="AN19">
        <v>0.644509</v>
      </c>
      <c r="AO19">
        <v>0</v>
      </c>
      <c r="AP19">
        <v>0</v>
      </c>
      <c r="AQ19">
        <v>0</v>
      </c>
      <c r="AR19">
        <v>33.475377999999999</v>
      </c>
      <c r="AS19">
        <v>30.704419999999999</v>
      </c>
      <c r="AT19">
        <v>18.212990000000001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1992.052081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360.01240000000001</v>
      </c>
      <c r="L20">
        <v>346.536</v>
      </c>
      <c r="M20">
        <v>88.559200000000004</v>
      </c>
      <c r="N20">
        <v>113.707125</v>
      </c>
      <c r="O20">
        <v>119.040531</v>
      </c>
      <c r="P20">
        <v>120.20467499999999</v>
      </c>
      <c r="Q20">
        <v>8.0350149999999996</v>
      </c>
      <c r="R20">
        <v>33.471912000000003</v>
      </c>
      <c r="S20">
        <v>18.382290999999999</v>
      </c>
      <c r="T20">
        <v>0</v>
      </c>
      <c r="U20">
        <v>372.52620000000002</v>
      </c>
      <c r="V20">
        <v>11.580752</v>
      </c>
      <c r="W20">
        <v>36.599111000000001</v>
      </c>
      <c r="X20">
        <v>115.001918</v>
      </c>
      <c r="Y20">
        <v>0</v>
      </c>
      <c r="Z20">
        <v>6.2769219999999999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8.0675509999999999</v>
      </c>
      <c r="AG20">
        <v>41.327883</v>
      </c>
      <c r="AH20">
        <v>21.877973000000001</v>
      </c>
      <c r="AI20">
        <v>0</v>
      </c>
      <c r="AJ20">
        <v>0</v>
      </c>
      <c r="AK20">
        <v>51.426808999999999</v>
      </c>
      <c r="AL20">
        <v>24.607906</v>
      </c>
      <c r="AM20">
        <v>10.162515000000001</v>
      </c>
      <c r="AN20">
        <v>0.644509</v>
      </c>
      <c r="AO20">
        <v>0</v>
      </c>
      <c r="AP20">
        <v>0</v>
      </c>
      <c r="AQ20">
        <v>0</v>
      </c>
      <c r="AR20">
        <v>33.475377999999999</v>
      </c>
      <c r="AS20">
        <v>30.704419999999999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2007.343556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360.01240000000001</v>
      </c>
      <c r="L21">
        <v>346.536</v>
      </c>
      <c r="M21">
        <v>88.559200000000004</v>
      </c>
      <c r="N21">
        <v>113.707125</v>
      </c>
      <c r="O21">
        <v>119.040531</v>
      </c>
      <c r="P21">
        <v>120.20467499999999</v>
      </c>
      <c r="Q21">
        <v>8.0350149999999996</v>
      </c>
      <c r="R21">
        <v>33.471912000000003</v>
      </c>
      <c r="S21">
        <v>18.382290999999999</v>
      </c>
      <c r="T21">
        <v>0</v>
      </c>
      <c r="U21">
        <v>372.52620000000002</v>
      </c>
      <c r="V21">
        <v>11.580752</v>
      </c>
      <c r="W21">
        <v>36.599111000000001</v>
      </c>
      <c r="X21">
        <v>115.001918</v>
      </c>
      <c r="Y21">
        <v>0</v>
      </c>
      <c r="Z21">
        <v>6.2769219999999999</v>
      </c>
      <c r="AA21">
        <v>13.523914</v>
      </c>
      <c r="AB21">
        <v>0</v>
      </c>
      <c r="AC21">
        <v>0</v>
      </c>
      <c r="AD21">
        <v>0</v>
      </c>
      <c r="AE21">
        <v>15.862543000000001</v>
      </c>
      <c r="AF21">
        <v>8.0675509999999999</v>
      </c>
      <c r="AG21">
        <v>41.327883</v>
      </c>
      <c r="AH21">
        <v>21.877973000000001</v>
      </c>
      <c r="AI21">
        <v>0</v>
      </c>
      <c r="AJ21">
        <v>0</v>
      </c>
      <c r="AK21">
        <v>51.426808999999999</v>
      </c>
      <c r="AL21">
        <v>24.607906</v>
      </c>
      <c r="AM21">
        <v>10.162515000000001</v>
      </c>
      <c r="AN21">
        <v>0.644509</v>
      </c>
      <c r="AO21">
        <v>0</v>
      </c>
      <c r="AP21">
        <v>0</v>
      </c>
      <c r="AQ21">
        <v>0</v>
      </c>
      <c r="AR21">
        <v>39.320284999999998</v>
      </c>
      <c r="AS21">
        <v>31.336326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2027.3442830000001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360.01240000000001</v>
      </c>
      <c r="L22">
        <v>346.536</v>
      </c>
      <c r="M22">
        <v>88.559200000000004</v>
      </c>
      <c r="N22">
        <v>113.707125</v>
      </c>
      <c r="O22">
        <v>119.040531</v>
      </c>
      <c r="P22">
        <v>120.20467499999999</v>
      </c>
      <c r="Q22">
        <v>8.0350149999999996</v>
      </c>
      <c r="R22">
        <v>33.471912000000003</v>
      </c>
      <c r="S22">
        <v>18.382290999999999</v>
      </c>
      <c r="T22">
        <v>0</v>
      </c>
      <c r="U22">
        <v>372.52620000000002</v>
      </c>
      <c r="V22">
        <v>11.580752</v>
      </c>
      <c r="W22">
        <v>44.275447</v>
      </c>
      <c r="X22">
        <v>140.20862399999999</v>
      </c>
      <c r="Y22">
        <v>0</v>
      </c>
      <c r="Z22">
        <v>6.2769219999999999</v>
      </c>
      <c r="AA22">
        <v>13.523914</v>
      </c>
      <c r="AB22">
        <v>0</v>
      </c>
      <c r="AC22">
        <v>0</v>
      </c>
      <c r="AD22">
        <v>0</v>
      </c>
      <c r="AE22">
        <v>15.862543000000001</v>
      </c>
      <c r="AF22">
        <v>8.0675509999999999</v>
      </c>
      <c r="AG22">
        <v>41.327883</v>
      </c>
      <c r="AH22">
        <v>21.877973000000001</v>
      </c>
      <c r="AI22">
        <v>0</v>
      </c>
      <c r="AJ22">
        <v>0</v>
      </c>
      <c r="AK22">
        <v>51.426808999999999</v>
      </c>
      <c r="AL22">
        <v>24.607906</v>
      </c>
      <c r="AM22">
        <v>10.162515000000001</v>
      </c>
      <c r="AN22">
        <v>0.644509</v>
      </c>
      <c r="AO22">
        <v>0</v>
      </c>
      <c r="AP22">
        <v>0</v>
      </c>
      <c r="AQ22">
        <v>0</v>
      </c>
      <c r="AR22">
        <v>39.320284999999998</v>
      </c>
      <c r="AS22">
        <v>31.336326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2060.2273250000003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360.01240000000001</v>
      </c>
      <c r="L23">
        <v>349.83290499999998</v>
      </c>
      <c r="M23">
        <v>88.559200000000004</v>
      </c>
      <c r="N23">
        <v>113.707125</v>
      </c>
      <c r="O23">
        <v>119.040531</v>
      </c>
      <c r="P23">
        <v>120.20467499999999</v>
      </c>
      <c r="Q23">
        <v>9.7597050000000003</v>
      </c>
      <c r="R23">
        <v>40.80471</v>
      </c>
      <c r="S23">
        <v>22.801106000000001</v>
      </c>
      <c r="T23">
        <v>0</v>
      </c>
      <c r="U23">
        <v>372.52620000000002</v>
      </c>
      <c r="V23">
        <v>11.373119000000001</v>
      </c>
      <c r="W23">
        <v>44.663753999999997</v>
      </c>
      <c r="X23">
        <v>141.753342</v>
      </c>
      <c r="Y23">
        <v>0</v>
      </c>
      <c r="Z23">
        <v>6.2769219999999999</v>
      </c>
      <c r="AA23">
        <v>13.523914</v>
      </c>
      <c r="AB23">
        <v>0</v>
      </c>
      <c r="AC23">
        <v>0</v>
      </c>
      <c r="AD23">
        <v>0</v>
      </c>
      <c r="AE23">
        <v>15.862543000000001</v>
      </c>
      <c r="AF23">
        <v>8.0675509999999999</v>
      </c>
      <c r="AG23">
        <v>41.327883</v>
      </c>
      <c r="AH23">
        <v>36.463287999999999</v>
      </c>
      <c r="AI23">
        <v>0</v>
      </c>
      <c r="AJ23">
        <v>0</v>
      </c>
      <c r="AK23">
        <v>51.426808999999999</v>
      </c>
      <c r="AL23">
        <v>24.607906</v>
      </c>
      <c r="AM23">
        <v>10.162515000000001</v>
      </c>
      <c r="AN23">
        <v>0.644509</v>
      </c>
      <c r="AO23">
        <v>0</v>
      </c>
      <c r="AP23">
        <v>0</v>
      </c>
      <c r="AQ23">
        <v>12.189404</v>
      </c>
      <c r="AR23">
        <v>33.475377999999999</v>
      </c>
      <c r="AS23">
        <v>31.336326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2099.655737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360.01240000000001</v>
      </c>
      <c r="L24">
        <v>370.047505</v>
      </c>
      <c r="M24">
        <v>88.559200000000004</v>
      </c>
      <c r="N24">
        <v>113.707125</v>
      </c>
      <c r="O24">
        <v>119.040531</v>
      </c>
      <c r="P24">
        <v>120.20467499999999</v>
      </c>
      <c r="Q24">
        <v>9.7597050000000003</v>
      </c>
      <c r="R24">
        <v>40.80471</v>
      </c>
      <c r="S24">
        <v>22.801106000000001</v>
      </c>
      <c r="T24">
        <v>0</v>
      </c>
      <c r="U24">
        <v>372.52620000000002</v>
      </c>
      <c r="V24">
        <v>11.373119000000001</v>
      </c>
      <c r="W24">
        <v>44.663753999999997</v>
      </c>
      <c r="X24">
        <v>141.753342</v>
      </c>
      <c r="Y24">
        <v>0</v>
      </c>
      <c r="Z24">
        <v>6.2769219999999999</v>
      </c>
      <c r="AA24">
        <v>13.523914</v>
      </c>
      <c r="AB24">
        <v>0</v>
      </c>
      <c r="AC24">
        <v>0</v>
      </c>
      <c r="AD24">
        <v>0</v>
      </c>
      <c r="AE24">
        <v>15.862543000000001</v>
      </c>
      <c r="AF24">
        <v>8.0675509999999999</v>
      </c>
      <c r="AG24">
        <v>41.327883</v>
      </c>
      <c r="AH24">
        <v>36.463287999999999</v>
      </c>
      <c r="AI24">
        <v>0</v>
      </c>
      <c r="AJ24">
        <v>0</v>
      </c>
      <c r="AK24">
        <v>51.426808999999999</v>
      </c>
      <c r="AL24">
        <v>24.607906</v>
      </c>
      <c r="AM24">
        <v>10.162515000000001</v>
      </c>
      <c r="AN24">
        <v>0.644509</v>
      </c>
      <c r="AO24">
        <v>0</v>
      </c>
      <c r="AP24">
        <v>0</v>
      </c>
      <c r="AQ24">
        <v>12.189404</v>
      </c>
      <c r="AR24">
        <v>33.475377999999999</v>
      </c>
      <c r="AS24">
        <v>31.336326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2119.8703369999998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360.01240000000001</v>
      </c>
      <c r="L25">
        <v>379.67350499999998</v>
      </c>
      <c r="M25">
        <v>88.559200000000004</v>
      </c>
      <c r="N25">
        <v>113.707125</v>
      </c>
      <c r="O25">
        <v>119.040531</v>
      </c>
      <c r="P25">
        <v>120.20467499999999</v>
      </c>
      <c r="Q25">
        <v>9.7597050000000003</v>
      </c>
      <c r="R25">
        <v>40.80471</v>
      </c>
      <c r="S25">
        <v>22.801106000000001</v>
      </c>
      <c r="T25">
        <v>0</v>
      </c>
      <c r="U25">
        <v>372.52620000000002</v>
      </c>
      <c r="V25">
        <v>11.373119000000001</v>
      </c>
      <c r="W25">
        <v>44.663753999999997</v>
      </c>
      <c r="X25">
        <v>141.753342</v>
      </c>
      <c r="Y25">
        <v>0</v>
      </c>
      <c r="Z25">
        <v>6.2769219999999999</v>
      </c>
      <c r="AA25">
        <v>27.047827999999999</v>
      </c>
      <c r="AB25">
        <v>3.2078639999999998</v>
      </c>
      <c r="AC25">
        <v>0</v>
      </c>
      <c r="AD25">
        <v>0</v>
      </c>
      <c r="AE25">
        <v>15.862543000000001</v>
      </c>
      <c r="AF25">
        <v>8.0675509999999999</v>
      </c>
      <c r="AG25">
        <v>41.327883</v>
      </c>
      <c r="AH25">
        <v>54.694932000000001</v>
      </c>
      <c r="AI25">
        <v>0</v>
      </c>
      <c r="AJ25">
        <v>0</v>
      </c>
      <c r="AK25">
        <v>51.426808999999999</v>
      </c>
      <c r="AL25">
        <v>24.607906</v>
      </c>
      <c r="AM25">
        <v>10.162515000000001</v>
      </c>
      <c r="AN25">
        <v>0.644509</v>
      </c>
      <c r="AO25">
        <v>0</v>
      </c>
      <c r="AP25">
        <v>0</v>
      </c>
      <c r="AQ25">
        <v>12.250048</v>
      </c>
      <c r="AR25">
        <v>33.475377999999999</v>
      </c>
      <c r="AS25">
        <v>31.336326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2164.5204030000004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363.86279999999999</v>
      </c>
      <c r="L26">
        <v>403.73850499999998</v>
      </c>
      <c r="M26">
        <v>88.559200000000004</v>
      </c>
      <c r="N26">
        <v>113.707125</v>
      </c>
      <c r="O26">
        <v>119.040531</v>
      </c>
      <c r="P26">
        <v>120.20467499999999</v>
      </c>
      <c r="Q26">
        <v>9.7597050000000003</v>
      </c>
      <c r="R26">
        <v>40.80471</v>
      </c>
      <c r="S26">
        <v>22.801106000000001</v>
      </c>
      <c r="T26">
        <v>0</v>
      </c>
      <c r="U26">
        <v>372.52620000000002</v>
      </c>
      <c r="V26">
        <v>11.373119000000001</v>
      </c>
      <c r="W26">
        <v>44.663753999999997</v>
      </c>
      <c r="X26">
        <v>141.753342</v>
      </c>
      <c r="Y26">
        <v>0</v>
      </c>
      <c r="Z26">
        <v>6.2769219999999999</v>
      </c>
      <c r="AA26">
        <v>27.047827999999999</v>
      </c>
      <c r="AB26">
        <v>12.677481</v>
      </c>
      <c r="AC26">
        <v>9.3158890000000003</v>
      </c>
      <c r="AD26">
        <v>0</v>
      </c>
      <c r="AE26">
        <v>15.862543000000001</v>
      </c>
      <c r="AF26">
        <v>16.135100999999999</v>
      </c>
      <c r="AG26">
        <v>41.327883</v>
      </c>
      <c r="AH26">
        <v>90.064321000000007</v>
      </c>
      <c r="AI26">
        <v>0</v>
      </c>
      <c r="AJ26">
        <v>0</v>
      </c>
      <c r="AK26">
        <v>51.426808999999999</v>
      </c>
      <c r="AL26">
        <v>24.607906</v>
      </c>
      <c r="AM26">
        <v>10.162515000000001</v>
      </c>
      <c r="AN26">
        <v>0.644509</v>
      </c>
      <c r="AO26">
        <v>0</v>
      </c>
      <c r="AP26">
        <v>0</v>
      </c>
      <c r="AQ26">
        <v>36.568210999999998</v>
      </c>
      <c r="AR26">
        <v>33.475377999999999</v>
      </c>
      <c r="AS26">
        <v>31.336326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2278.9764110000001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371.56360000000001</v>
      </c>
      <c r="L27">
        <v>447.05550499999998</v>
      </c>
      <c r="M27">
        <v>88.559200000000004</v>
      </c>
      <c r="N27">
        <v>113.707125</v>
      </c>
      <c r="O27">
        <v>119.040531</v>
      </c>
      <c r="P27">
        <v>120.20467499999999</v>
      </c>
      <c r="Q27">
        <v>9.7597050000000003</v>
      </c>
      <c r="R27">
        <v>35.216527999999997</v>
      </c>
      <c r="S27">
        <v>19.339115</v>
      </c>
      <c r="T27">
        <v>0</v>
      </c>
      <c r="U27">
        <v>372.52620000000002</v>
      </c>
      <c r="V27">
        <v>11.373119000000001</v>
      </c>
      <c r="W27">
        <v>38.527583999999997</v>
      </c>
      <c r="X27">
        <v>122.50134199999999</v>
      </c>
      <c r="Y27">
        <v>0</v>
      </c>
      <c r="Z27">
        <v>6.2769219999999999</v>
      </c>
      <c r="AA27">
        <v>40.571742</v>
      </c>
      <c r="AB27">
        <v>12.677481</v>
      </c>
      <c r="AC27">
        <v>18.631778000000001</v>
      </c>
      <c r="AD27">
        <v>7.6295679999999999</v>
      </c>
      <c r="AE27">
        <v>15.862543000000001</v>
      </c>
      <c r="AF27">
        <v>24.202652</v>
      </c>
      <c r="AG27">
        <v>41.327883</v>
      </c>
      <c r="AH27">
        <v>90.064321000000007</v>
      </c>
      <c r="AI27">
        <v>0</v>
      </c>
      <c r="AJ27">
        <v>0</v>
      </c>
      <c r="AK27">
        <v>51.426808999999999</v>
      </c>
      <c r="AL27">
        <v>24.607906</v>
      </c>
      <c r="AM27">
        <v>10.162515000000001</v>
      </c>
      <c r="AN27">
        <v>0.644509</v>
      </c>
      <c r="AO27">
        <v>0</v>
      </c>
      <c r="AP27">
        <v>0</v>
      </c>
      <c r="AQ27">
        <v>48.757615000000001</v>
      </c>
      <c r="AR27">
        <v>39.320284999999998</v>
      </c>
      <c r="AS27">
        <v>30.704419999999999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2351.495195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399.73460599999999</v>
      </c>
      <c r="L28">
        <v>524.06350499999996</v>
      </c>
      <c r="M28">
        <v>88.559200000000004</v>
      </c>
      <c r="N28">
        <v>113.707125</v>
      </c>
      <c r="O28">
        <v>119.040531</v>
      </c>
      <c r="P28">
        <v>120.20467499999999</v>
      </c>
      <c r="Q28">
        <v>9.7597050000000003</v>
      </c>
      <c r="R28">
        <v>35.216527999999997</v>
      </c>
      <c r="S28">
        <v>19.339115</v>
      </c>
      <c r="T28">
        <v>0</v>
      </c>
      <c r="U28">
        <v>372.52620000000002</v>
      </c>
      <c r="V28">
        <v>11.373119000000001</v>
      </c>
      <c r="W28">
        <v>38.527583999999997</v>
      </c>
      <c r="X28">
        <v>122.50134199999999</v>
      </c>
      <c r="Y28">
        <v>0</v>
      </c>
      <c r="Z28">
        <v>18.830766000000001</v>
      </c>
      <c r="AA28">
        <v>40.571742</v>
      </c>
      <c r="AB28">
        <v>38.032442000000003</v>
      </c>
      <c r="AC28">
        <v>27.975859</v>
      </c>
      <c r="AD28">
        <v>17.588697</v>
      </c>
      <c r="AE28">
        <v>31.725086000000001</v>
      </c>
      <c r="AF28">
        <v>30.371955</v>
      </c>
      <c r="AG28">
        <v>41.327883</v>
      </c>
      <c r="AH28">
        <v>112.58040200000001</v>
      </c>
      <c r="AI28">
        <v>0</v>
      </c>
      <c r="AJ28">
        <v>0</v>
      </c>
      <c r="AK28">
        <v>51.426808999999999</v>
      </c>
      <c r="AL28">
        <v>24.607906</v>
      </c>
      <c r="AM28">
        <v>10.162515000000001</v>
      </c>
      <c r="AN28">
        <v>0.644509</v>
      </c>
      <c r="AO28">
        <v>0</v>
      </c>
      <c r="AP28">
        <v>0</v>
      </c>
      <c r="AQ28">
        <v>48.757615000000001</v>
      </c>
      <c r="AR28">
        <v>39.320284999999998</v>
      </c>
      <c r="AS28">
        <v>30.704419999999999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2558.4341430000004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425.22572600000001</v>
      </c>
      <c r="L29">
        <v>599.622792</v>
      </c>
      <c r="M29">
        <v>88.559200000000004</v>
      </c>
      <c r="N29">
        <v>113.707125</v>
      </c>
      <c r="O29">
        <v>119.040531</v>
      </c>
      <c r="P29">
        <v>120.20467499999999</v>
      </c>
      <c r="Q29">
        <v>10.452795</v>
      </c>
      <c r="R29">
        <v>40.80471</v>
      </c>
      <c r="S29">
        <v>23.032757</v>
      </c>
      <c r="T29">
        <v>0</v>
      </c>
      <c r="U29">
        <v>372.52620000000002</v>
      </c>
      <c r="V29">
        <v>11.373119000000001</v>
      </c>
      <c r="W29">
        <v>44.663753999999997</v>
      </c>
      <c r="X29">
        <v>141.753342</v>
      </c>
      <c r="Y29">
        <v>0</v>
      </c>
      <c r="Z29">
        <v>18.830766000000001</v>
      </c>
      <c r="AA29">
        <v>40.571742</v>
      </c>
      <c r="AB29">
        <v>38.032442000000003</v>
      </c>
      <c r="AC29">
        <v>27.975859</v>
      </c>
      <c r="AD29">
        <v>26.383044999999999</v>
      </c>
      <c r="AE29">
        <v>31.725086000000001</v>
      </c>
      <c r="AF29">
        <v>30.371955</v>
      </c>
      <c r="AG29">
        <v>41.327883</v>
      </c>
      <c r="AH29">
        <v>112.58040200000001</v>
      </c>
      <c r="AI29">
        <v>0</v>
      </c>
      <c r="AJ29">
        <v>0</v>
      </c>
      <c r="AK29">
        <v>51.426808999999999</v>
      </c>
      <c r="AL29">
        <v>24.607906</v>
      </c>
      <c r="AM29">
        <v>15.212977</v>
      </c>
      <c r="AN29">
        <v>0.644509</v>
      </c>
      <c r="AO29">
        <v>0</v>
      </c>
      <c r="AP29">
        <v>0</v>
      </c>
      <c r="AQ29">
        <v>48.757615000000001</v>
      </c>
      <c r="AR29">
        <v>33.475377999999999</v>
      </c>
      <c r="AS29">
        <v>30.704419999999999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2702.847537000001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450.29213099999998</v>
      </c>
      <c r="L30">
        <v>628.16829299999995</v>
      </c>
      <c r="M30">
        <v>88.559200000000004</v>
      </c>
      <c r="N30">
        <v>113.707125</v>
      </c>
      <c r="O30">
        <v>119.040531</v>
      </c>
      <c r="P30">
        <v>120.20467499999999</v>
      </c>
      <c r="Q30">
        <v>10.501965999999999</v>
      </c>
      <c r="R30">
        <v>40.80471</v>
      </c>
      <c r="S30">
        <v>25.403110000000002</v>
      </c>
      <c r="T30">
        <v>0</v>
      </c>
      <c r="U30">
        <v>372.52620000000002</v>
      </c>
      <c r="V30">
        <v>11.373119000000001</v>
      </c>
      <c r="W30">
        <v>44.663753999999997</v>
      </c>
      <c r="X30">
        <v>141.753342</v>
      </c>
      <c r="Y30">
        <v>0</v>
      </c>
      <c r="Z30">
        <v>18.830766000000001</v>
      </c>
      <c r="AA30">
        <v>40.571742</v>
      </c>
      <c r="AB30">
        <v>38.032442000000003</v>
      </c>
      <c r="AC30">
        <v>27.975859</v>
      </c>
      <c r="AD30">
        <v>26.383044999999999</v>
      </c>
      <c r="AE30">
        <v>31.725086000000001</v>
      </c>
      <c r="AF30">
        <v>30.371955</v>
      </c>
      <c r="AG30">
        <v>41.327883</v>
      </c>
      <c r="AH30">
        <v>112.58040200000001</v>
      </c>
      <c r="AI30">
        <v>0</v>
      </c>
      <c r="AJ30">
        <v>0</v>
      </c>
      <c r="AK30">
        <v>51.426808999999999</v>
      </c>
      <c r="AL30">
        <v>24.607906</v>
      </c>
      <c r="AM30">
        <v>15.212977</v>
      </c>
      <c r="AN30">
        <v>0.644509</v>
      </c>
      <c r="AO30">
        <v>0</v>
      </c>
      <c r="AP30">
        <v>0</v>
      </c>
      <c r="AQ30">
        <v>48.757615000000001</v>
      </c>
      <c r="AR30">
        <v>33.475377999999999</v>
      </c>
      <c r="AS30">
        <v>30.704419999999999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2758.8789670000006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503.534426</v>
      </c>
      <c r="L31">
        <v>628.72228600000005</v>
      </c>
      <c r="M31">
        <v>88.559200000000004</v>
      </c>
      <c r="N31">
        <v>113.707125</v>
      </c>
      <c r="O31">
        <v>119.040531</v>
      </c>
      <c r="P31">
        <v>120.20467499999999</v>
      </c>
      <c r="Q31">
        <v>10.501965999999999</v>
      </c>
      <c r="R31">
        <v>40.80471</v>
      </c>
      <c r="S31">
        <v>25.403110000000002</v>
      </c>
      <c r="T31">
        <v>0</v>
      </c>
      <c r="U31">
        <v>372.52620000000002</v>
      </c>
      <c r="V31">
        <v>11.373119000000001</v>
      </c>
      <c r="W31">
        <v>44.663753999999997</v>
      </c>
      <c r="X31">
        <v>141.753342</v>
      </c>
      <c r="Y31">
        <v>0</v>
      </c>
      <c r="Z31">
        <v>18.830766000000001</v>
      </c>
      <c r="AA31">
        <v>40.571742</v>
      </c>
      <c r="AB31">
        <v>38.032442000000003</v>
      </c>
      <c r="AC31">
        <v>27.975859</v>
      </c>
      <c r="AD31">
        <v>26.383044999999999</v>
      </c>
      <c r="AE31">
        <v>31.725086000000001</v>
      </c>
      <c r="AF31">
        <v>30.371955</v>
      </c>
      <c r="AG31">
        <v>41.327883</v>
      </c>
      <c r="AH31">
        <v>112.58040200000001</v>
      </c>
      <c r="AI31">
        <v>0</v>
      </c>
      <c r="AJ31">
        <v>0</v>
      </c>
      <c r="AK31">
        <v>51.426808999999999</v>
      </c>
      <c r="AL31">
        <v>24.607906</v>
      </c>
      <c r="AM31">
        <v>15.212977</v>
      </c>
      <c r="AN31">
        <v>0.644509</v>
      </c>
      <c r="AO31">
        <v>0</v>
      </c>
      <c r="AP31">
        <v>0</v>
      </c>
      <c r="AQ31">
        <v>48.757615000000001</v>
      </c>
      <c r="AR31">
        <v>33.475377999999999</v>
      </c>
      <c r="AS31">
        <v>30.704419999999999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2812.675255000001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555.89873399999999</v>
      </c>
      <c r="L32">
        <v>628.72228600000005</v>
      </c>
      <c r="M32">
        <v>88.559200000000004</v>
      </c>
      <c r="N32">
        <v>113.707125</v>
      </c>
      <c r="O32">
        <v>119.040531</v>
      </c>
      <c r="P32">
        <v>120.20467499999999</v>
      </c>
      <c r="Q32">
        <v>10.501965999999999</v>
      </c>
      <c r="R32">
        <v>40.80471</v>
      </c>
      <c r="S32">
        <v>25.403110000000002</v>
      </c>
      <c r="T32">
        <v>0</v>
      </c>
      <c r="U32">
        <v>372.52620000000002</v>
      </c>
      <c r="V32">
        <v>11.373119000000001</v>
      </c>
      <c r="W32">
        <v>44.663753999999997</v>
      </c>
      <c r="X32">
        <v>141.753342</v>
      </c>
      <c r="Y32">
        <v>0</v>
      </c>
      <c r="Z32">
        <v>18.830766000000001</v>
      </c>
      <c r="AA32">
        <v>40.571742</v>
      </c>
      <c r="AB32">
        <v>38.032442000000003</v>
      </c>
      <c r="AC32">
        <v>27.975859</v>
      </c>
      <c r="AD32">
        <v>26.383044999999999</v>
      </c>
      <c r="AE32">
        <v>31.725086000000001</v>
      </c>
      <c r="AF32">
        <v>30.371955</v>
      </c>
      <c r="AG32">
        <v>41.327883</v>
      </c>
      <c r="AH32">
        <v>112.58040200000001</v>
      </c>
      <c r="AI32">
        <v>0</v>
      </c>
      <c r="AJ32">
        <v>0</v>
      </c>
      <c r="AK32">
        <v>51.426808999999999</v>
      </c>
      <c r="AL32">
        <v>24.607906</v>
      </c>
      <c r="AM32">
        <v>15.212977</v>
      </c>
      <c r="AN32">
        <v>0.644509</v>
      </c>
      <c r="AO32">
        <v>0</v>
      </c>
      <c r="AP32">
        <v>0</v>
      </c>
      <c r="AQ32">
        <v>48.757615000000001</v>
      </c>
      <c r="AR32">
        <v>33.475377999999999</v>
      </c>
      <c r="AS32">
        <v>30.704419999999999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2865.0395630000007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507.198847</v>
      </c>
      <c r="L33">
        <v>599.622792</v>
      </c>
      <c r="M33">
        <v>88.559200000000004</v>
      </c>
      <c r="N33">
        <v>113.707125</v>
      </c>
      <c r="O33">
        <v>119.040531</v>
      </c>
      <c r="P33">
        <v>120.20467499999999</v>
      </c>
      <c r="Q33">
        <v>10.501965999999999</v>
      </c>
      <c r="R33">
        <v>40.80471</v>
      </c>
      <c r="S33">
        <v>25.403110000000002</v>
      </c>
      <c r="T33">
        <v>0</v>
      </c>
      <c r="U33">
        <v>372.52620000000002</v>
      </c>
      <c r="V33">
        <v>11.373119000000001</v>
      </c>
      <c r="W33">
        <v>44.663753999999997</v>
      </c>
      <c r="X33">
        <v>141.753342</v>
      </c>
      <c r="Y33">
        <v>0</v>
      </c>
      <c r="Z33">
        <v>18.830766000000001</v>
      </c>
      <c r="AA33">
        <v>40.571742</v>
      </c>
      <c r="AB33">
        <v>38.032442000000003</v>
      </c>
      <c r="AC33">
        <v>27.975859</v>
      </c>
      <c r="AD33">
        <v>26.383044999999999</v>
      </c>
      <c r="AE33">
        <v>31.725086000000001</v>
      </c>
      <c r="AF33">
        <v>30.371955</v>
      </c>
      <c r="AG33">
        <v>41.327883</v>
      </c>
      <c r="AH33">
        <v>112.58040200000001</v>
      </c>
      <c r="AI33">
        <v>0</v>
      </c>
      <c r="AJ33">
        <v>0</v>
      </c>
      <c r="AK33">
        <v>51.426808999999999</v>
      </c>
      <c r="AL33">
        <v>24.607906</v>
      </c>
      <c r="AM33">
        <v>10.162515000000001</v>
      </c>
      <c r="AN33">
        <v>0.644509</v>
      </c>
      <c r="AO33">
        <v>0</v>
      </c>
      <c r="AP33">
        <v>0</v>
      </c>
      <c r="AQ33">
        <v>48.757615000000001</v>
      </c>
      <c r="AR33">
        <v>39.320284999999998</v>
      </c>
      <c r="AS33">
        <v>30.704419999999999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2788.0346270000005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498.6268</v>
      </c>
      <c r="L34">
        <v>599.622792</v>
      </c>
      <c r="M34">
        <v>88.559200000000004</v>
      </c>
      <c r="N34">
        <v>113.707125</v>
      </c>
      <c r="O34">
        <v>119.040531</v>
      </c>
      <c r="P34">
        <v>120.20467499999999</v>
      </c>
      <c r="Q34">
        <v>10.501965999999999</v>
      </c>
      <c r="R34">
        <v>40.80471</v>
      </c>
      <c r="S34">
        <v>25.403110000000002</v>
      </c>
      <c r="T34">
        <v>0</v>
      </c>
      <c r="U34">
        <v>372.52620000000002</v>
      </c>
      <c r="V34">
        <v>11.373119000000001</v>
      </c>
      <c r="W34">
        <v>44.663753999999997</v>
      </c>
      <c r="X34">
        <v>141.753342</v>
      </c>
      <c r="Y34">
        <v>0</v>
      </c>
      <c r="Z34">
        <v>6.2769219999999999</v>
      </c>
      <c r="AA34">
        <v>40.571742</v>
      </c>
      <c r="AB34">
        <v>38.032442000000003</v>
      </c>
      <c r="AC34">
        <v>9.3158890000000003</v>
      </c>
      <c r="AD34">
        <v>17.588697</v>
      </c>
      <c r="AE34">
        <v>31.725086000000001</v>
      </c>
      <c r="AF34">
        <v>16.135100999999999</v>
      </c>
      <c r="AG34">
        <v>41.327883</v>
      </c>
      <c r="AH34">
        <v>90.064321000000007</v>
      </c>
      <c r="AI34">
        <v>0</v>
      </c>
      <c r="AJ34">
        <v>0</v>
      </c>
      <c r="AK34">
        <v>51.426808999999999</v>
      </c>
      <c r="AL34">
        <v>24.607906</v>
      </c>
      <c r="AM34">
        <v>10.162515000000001</v>
      </c>
      <c r="AN34">
        <v>0.644509</v>
      </c>
      <c r="AO34">
        <v>0</v>
      </c>
      <c r="AP34">
        <v>0</v>
      </c>
      <c r="AQ34">
        <v>48.757615000000001</v>
      </c>
      <c r="AR34">
        <v>39.320284999999998</v>
      </c>
      <c r="AS34">
        <v>30.704419999999999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2702.7014829999998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496.28248400000001</v>
      </c>
      <c r="L35">
        <v>524.06350499999996</v>
      </c>
      <c r="M35">
        <v>88.559200000000004</v>
      </c>
      <c r="N35">
        <v>113.707125</v>
      </c>
      <c r="O35">
        <v>119.040531</v>
      </c>
      <c r="P35">
        <v>120.20467499999999</v>
      </c>
      <c r="Q35">
        <v>10.501965999999999</v>
      </c>
      <c r="R35">
        <v>35.216527999999997</v>
      </c>
      <c r="S35">
        <v>21.941119</v>
      </c>
      <c r="T35">
        <v>0</v>
      </c>
      <c r="U35">
        <v>372.52620000000002</v>
      </c>
      <c r="V35">
        <v>11.256259</v>
      </c>
      <c r="W35">
        <v>44.663753999999997</v>
      </c>
      <c r="X35">
        <v>141.753342</v>
      </c>
      <c r="Y35">
        <v>0</v>
      </c>
      <c r="Z35">
        <v>6.2769219999999999</v>
      </c>
      <c r="AA35">
        <v>27.047827999999999</v>
      </c>
      <c r="AB35">
        <v>38.032442000000003</v>
      </c>
      <c r="AC35">
        <v>9.3158890000000003</v>
      </c>
      <c r="AD35">
        <v>7.6346540000000003</v>
      </c>
      <c r="AE35">
        <v>15.862543000000001</v>
      </c>
      <c r="AF35">
        <v>8.0675509999999999</v>
      </c>
      <c r="AG35">
        <v>41.327883</v>
      </c>
      <c r="AH35">
        <v>58.341261000000003</v>
      </c>
      <c r="AI35">
        <v>0</v>
      </c>
      <c r="AJ35">
        <v>0</v>
      </c>
      <c r="AK35">
        <v>51.426808999999999</v>
      </c>
      <c r="AL35">
        <v>53.689978000000004</v>
      </c>
      <c r="AM35">
        <v>10.162515000000001</v>
      </c>
      <c r="AN35">
        <v>0.644509</v>
      </c>
      <c r="AO35">
        <v>0</v>
      </c>
      <c r="AP35">
        <v>0</v>
      </c>
      <c r="AQ35">
        <v>36.568210999999998</v>
      </c>
      <c r="AR35">
        <v>33.475377999999999</v>
      </c>
      <c r="AS35">
        <v>30.704419999999999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2547.5474980000004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496.28248400000001</v>
      </c>
      <c r="L36">
        <v>456.68150500000002</v>
      </c>
      <c r="M36">
        <v>88.559200000000004</v>
      </c>
      <c r="N36">
        <v>113.707125</v>
      </c>
      <c r="O36">
        <v>119.040531</v>
      </c>
      <c r="P36">
        <v>120.20467499999999</v>
      </c>
      <c r="Q36">
        <v>9.7597050000000003</v>
      </c>
      <c r="R36">
        <v>40.528230000000001</v>
      </c>
      <c r="S36">
        <v>21.941119</v>
      </c>
      <c r="T36">
        <v>0</v>
      </c>
      <c r="U36">
        <v>372.52620000000002</v>
      </c>
      <c r="V36">
        <v>11.373119000000001</v>
      </c>
      <c r="W36">
        <v>44.663753999999997</v>
      </c>
      <c r="X36">
        <v>141.753342</v>
      </c>
      <c r="Y36">
        <v>0</v>
      </c>
      <c r="Z36">
        <v>6.2769219999999999</v>
      </c>
      <c r="AA36">
        <v>13.523914</v>
      </c>
      <c r="AB36">
        <v>25.354960999999999</v>
      </c>
      <c r="AC36">
        <v>9.3158890000000003</v>
      </c>
      <c r="AD36">
        <v>0</v>
      </c>
      <c r="AE36">
        <v>15.862543000000001</v>
      </c>
      <c r="AF36">
        <v>8.0675509999999999</v>
      </c>
      <c r="AG36">
        <v>41.327883</v>
      </c>
      <c r="AH36">
        <v>58.341261000000003</v>
      </c>
      <c r="AI36">
        <v>0</v>
      </c>
      <c r="AJ36">
        <v>0</v>
      </c>
      <c r="AK36">
        <v>51.426808999999999</v>
      </c>
      <c r="AL36">
        <v>53.689978000000004</v>
      </c>
      <c r="AM36">
        <v>10.162515000000001</v>
      </c>
      <c r="AN36">
        <v>0.644509</v>
      </c>
      <c r="AO36">
        <v>0</v>
      </c>
      <c r="AP36">
        <v>0</v>
      </c>
      <c r="AQ36">
        <v>36.568210999999998</v>
      </c>
      <c r="AR36">
        <v>33.475377999999999</v>
      </c>
      <c r="AS36">
        <v>30.704419999999999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2451.01575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496.28248400000001</v>
      </c>
      <c r="L37">
        <v>427.80350499999997</v>
      </c>
      <c r="M37">
        <v>88.559200000000004</v>
      </c>
      <c r="N37">
        <v>113.707125</v>
      </c>
      <c r="O37">
        <v>119.040531</v>
      </c>
      <c r="P37">
        <v>120.20467499999999</v>
      </c>
      <c r="Q37">
        <v>9.7597050000000003</v>
      </c>
      <c r="R37">
        <v>40.80471</v>
      </c>
      <c r="S37">
        <v>25.403110000000002</v>
      </c>
      <c r="T37">
        <v>0</v>
      </c>
      <c r="U37">
        <v>372.52620000000002</v>
      </c>
      <c r="V37">
        <v>11.373119000000001</v>
      </c>
      <c r="W37">
        <v>44.663753999999997</v>
      </c>
      <c r="X37">
        <v>141.753342</v>
      </c>
      <c r="Y37">
        <v>0</v>
      </c>
      <c r="Z37">
        <v>6.2769219999999999</v>
      </c>
      <c r="AA37">
        <v>13.523914</v>
      </c>
      <c r="AB37">
        <v>12.677481</v>
      </c>
      <c r="AC37">
        <v>0</v>
      </c>
      <c r="AD37">
        <v>0</v>
      </c>
      <c r="AE37">
        <v>15.862543000000001</v>
      </c>
      <c r="AF37">
        <v>8.0675509999999999</v>
      </c>
      <c r="AG37">
        <v>41.327883</v>
      </c>
      <c r="AH37">
        <v>36.463287999999999</v>
      </c>
      <c r="AI37">
        <v>0</v>
      </c>
      <c r="AJ37">
        <v>0</v>
      </c>
      <c r="AK37">
        <v>51.426808999999999</v>
      </c>
      <c r="AL37">
        <v>53.689978000000004</v>
      </c>
      <c r="AM37">
        <v>10.162515000000001</v>
      </c>
      <c r="AN37">
        <v>0.644509</v>
      </c>
      <c r="AO37">
        <v>0</v>
      </c>
      <c r="AP37">
        <v>0</v>
      </c>
      <c r="AQ37">
        <v>24.378807999999999</v>
      </c>
      <c r="AR37">
        <v>33.475377999999999</v>
      </c>
      <c r="AS37">
        <v>30.704419999999999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2369.8154760000002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496.28248400000001</v>
      </c>
      <c r="L38">
        <v>408.55150500000002</v>
      </c>
      <c r="M38">
        <v>88.559200000000004</v>
      </c>
      <c r="N38">
        <v>113.707125</v>
      </c>
      <c r="O38">
        <v>119.040531</v>
      </c>
      <c r="P38">
        <v>120.20467499999999</v>
      </c>
      <c r="Q38">
        <v>9.7597050000000003</v>
      </c>
      <c r="R38">
        <v>40.80471</v>
      </c>
      <c r="S38">
        <v>21.838505999999999</v>
      </c>
      <c r="T38">
        <v>0</v>
      </c>
      <c r="U38">
        <v>372.52620000000002</v>
      </c>
      <c r="V38">
        <v>11.373119000000001</v>
      </c>
      <c r="W38">
        <v>44.663753999999997</v>
      </c>
      <c r="X38">
        <v>141.753342</v>
      </c>
      <c r="Y38">
        <v>0</v>
      </c>
      <c r="Z38">
        <v>6.2769219999999999</v>
      </c>
      <c r="AA38">
        <v>13.523914</v>
      </c>
      <c r="AB38">
        <v>12.677481</v>
      </c>
      <c r="AC38">
        <v>0</v>
      </c>
      <c r="AD38">
        <v>0</v>
      </c>
      <c r="AE38">
        <v>15.862543000000001</v>
      </c>
      <c r="AF38">
        <v>8.0675509999999999</v>
      </c>
      <c r="AG38">
        <v>41.327883</v>
      </c>
      <c r="AH38">
        <v>18.231643999999999</v>
      </c>
      <c r="AI38">
        <v>0</v>
      </c>
      <c r="AJ38">
        <v>0</v>
      </c>
      <c r="AK38">
        <v>51.426808999999999</v>
      </c>
      <c r="AL38">
        <v>24.607906</v>
      </c>
      <c r="AM38">
        <v>10.162515000000001</v>
      </c>
      <c r="AN38">
        <v>0.644509</v>
      </c>
      <c r="AO38">
        <v>0</v>
      </c>
      <c r="AP38">
        <v>0</v>
      </c>
      <c r="AQ38">
        <v>24.378807999999999</v>
      </c>
      <c r="AR38">
        <v>34.006732999999997</v>
      </c>
      <c r="AS38">
        <v>30.704419999999999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2300.2165110000005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496.28248400000001</v>
      </c>
      <c r="L39">
        <v>403.73850499999998</v>
      </c>
      <c r="M39">
        <v>88.559200000000004</v>
      </c>
      <c r="N39">
        <v>113.707125</v>
      </c>
      <c r="O39">
        <v>119.040531</v>
      </c>
      <c r="P39">
        <v>120.890528</v>
      </c>
      <c r="Q39">
        <v>9.7597050000000003</v>
      </c>
      <c r="R39">
        <v>40.80471</v>
      </c>
      <c r="S39">
        <v>21.838505999999999</v>
      </c>
      <c r="T39">
        <v>0</v>
      </c>
      <c r="U39">
        <v>372.52620000000002</v>
      </c>
      <c r="V39">
        <v>11.373119000000001</v>
      </c>
      <c r="W39">
        <v>44.663753999999997</v>
      </c>
      <c r="X39">
        <v>141.753342</v>
      </c>
      <c r="Y39">
        <v>0</v>
      </c>
      <c r="Z39">
        <v>6.2769219999999999</v>
      </c>
      <c r="AA39">
        <v>13.523914</v>
      </c>
      <c r="AB39">
        <v>12.677481</v>
      </c>
      <c r="AC39">
        <v>0</v>
      </c>
      <c r="AD39">
        <v>0</v>
      </c>
      <c r="AE39">
        <v>15.862543000000001</v>
      </c>
      <c r="AF39">
        <v>8.0675509999999999</v>
      </c>
      <c r="AG39">
        <v>41.327883</v>
      </c>
      <c r="AH39">
        <v>0</v>
      </c>
      <c r="AI39">
        <v>0</v>
      </c>
      <c r="AJ39">
        <v>0</v>
      </c>
      <c r="AK39">
        <v>51.426808999999999</v>
      </c>
      <c r="AL39">
        <v>24.607906</v>
      </c>
      <c r="AM39">
        <v>10.162515000000001</v>
      </c>
      <c r="AN39">
        <v>0.644509</v>
      </c>
      <c r="AO39">
        <v>0</v>
      </c>
      <c r="AP39">
        <v>0</v>
      </c>
      <c r="AQ39">
        <v>12.189404</v>
      </c>
      <c r="AR39">
        <v>34.006732999999997</v>
      </c>
      <c r="AS39">
        <v>28.487569000000001</v>
      </c>
      <c r="AT39">
        <v>17.561097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2261.7605450000005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496.28248400000001</v>
      </c>
      <c r="L40">
        <v>442.24250499999999</v>
      </c>
      <c r="M40">
        <v>88.559200000000004</v>
      </c>
      <c r="N40">
        <v>113.707125</v>
      </c>
      <c r="O40">
        <v>119.040531</v>
      </c>
      <c r="P40">
        <v>120.890528</v>
      </c>
      <c r="Q40">
        <v>9.7597050000000003</v>
      </c>
      <c r="R40">
        <v>40.80471</v>
      </c>
      <c r="S40">
        <v>21.838505999999999</v>
      </c>
      <c r="T40">
        <v>0</v>
      </c>
      <c r="U40">
        <v>372.52620000000002</v>
      </c>
      <c r="V40">
        <v>11.373119000000001</v>
      </c>
      <c r="W40">
        <v>44.663753999999997</v>
      </c>
      <c r="X40">
        <v>141.753342</v>
      </c>
      <c r="Y40">
        <v>0</v>
      </c>
      <c r="Z40">
        <v>6.2769219999999999</v>
      </c>
      <c r="AA40">
        <v>13.523914</v>
      </c>
      <c r="AB40">
        <v>0</v>
      </c>
      <c r="AC40">
        <v>0</v>
      </c>
      <c r="AD40">
        <v>0</v>
      </c>
      <c r="AE40">
        <v>15.862543000000001</v>
      </c>
      <c r="AF40">
        <v>8.0675509999999999</v>
      </c>
      <c r="AG40">
        <v>41.327883</v>
      </c>
      <c r="AH40">
        <v>0</v>
      </c>
      <c r="AI40">
        <v>0</v>
      </c>
      <c r="AJ40">
        <v>0</v>
      </c>
      <c r="AK40">
        <v>51.426808999999999</v>
      </c>
      <c r="AL40">
        <v>24.607906</v>
      </c>
      <c r="AM40">
        <v>10.162515000000001</v>
      </c>
      <c r="AN40">
        <v>0.644509</v>
      </c>
      <c r="AO40">
        <v>0</v>
      </c>
      <c r="AP40">
        <v>0</v>
      </c>
      <c r="AQ40">
        <v>12.189404</v>
      </c>
      <c r="AR40">
        <v>34.006732999999997</v>
      </c>
      <c r="AS40">
        <v>28.487569000000001</v>
      </c>
      <c r="AT40">
        <v>17.557784999999999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2287.5837520000009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496.28248400000001</v>
      </c>
      <c r="L41">
        <v>456.68150500000002</v>
      </c>
      <c r="M41">
        <v>88.559200000000004</v>
      </c>
      <c r="N41">
        <v>113.707125</v>
      </c>
      <c r="O41">
        <v>119.040531</v>
      </c>
      <c r="P41">
        <v>120.890528</v>
      </c>
      <c r="Q41">
        <v>9.7597050000000003</v>
      </c>
      <c r="R41">
        <v>40.80471</v>
      </c>
      <c r="S41">
        <v>21.838505999999999</v>
      </c>
      <c r="T41">
        <v>0</v>
      </c>
      <c r="U41">
        <v>372.52620000000002</v>
      </c>
      <c r="V41">
        <v>11.373119000000001</v>
      </c>
      <c r="W41">
        <v>44.663753999999997</v>
      </c>
      <c r="X41">
        <v>141.753342</v>
      </c>
      <c r="Y41">
        <v>0</v>
      </c>
      <c r="Z41">
        <v>6.2769219999999999</v>
      </c>
      <c r="AA41">
        <v>13.523914</v>
      </c>
      <c r="AB41">
        <v>0</v>
      </c>
      <c r="AC41">
        <v>0</v>
      </c>
      <c r="AD41">
        <v>0</v>
      </c>
      <c r="AE41">
        <v>15.862543000000001</v>
      </c>
      <c r="AF41">
        <v>8.0675509999999999</v>
      </c>
      <c r="AG41">
        <v>41.327883</v>
      </c>
      <c r="AH41">
        <v>0</v>
      </c>
      <c r="AI41">
        <v>0</v>
      </c>
      <c r="AJ41">
        <v>0</v>
      </c>
      <c r="AK41">
        <v>51.426808999999999</v>
      </c>
      <c r="AL41">
        <v>24.607906</v>
      </c>
      <c r="AM41">
        <v>10.162515000000001</v>
      </c>
      <c r="AN41">
        <v>0.644509</v>
      </c>
      <c r="AO41">
        <v>0</v>
      </c>
      <c r="AP41">
        <v>0</v>
      </c>
      <c r="AQ41">
        <v>12.189404</v>
      </c>
      <c r="AR41">
        <v>34.006732999999997</v>
      </c>
      <c r="AS41">
        <v>28.487569000000001</v>
      </c>
      <c r="AT41">
        <v>17.557784999999999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2302.0227520000008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496.28248400000001</v>
      </c>
      <c r="L42">
        <v>466.30750499999999</v>
      </c>
      <c r="M42">
        <v>88.559200000000004</v>
      </c>
      <c r="N42">
        <v>113.707125</v>
      </c>
      <c r="O42">
        <v>119.040531</v>
      </c>
      <c r="P42">
        <v>120.890528</v>
      </c>
      <c r="Q42">
        <v>9.7597050000000003</v>
      </c>
      <c r="R42">
        <v>40.80471</v>
      </c>
      <c r="S42">
        <v>21.838505999999999</v>
      </c>
      <c r="T42">
        <v>0</v>
      </c>
      <c r="U42">
        <v>372.52620000000002</v>
      </c>
      <c r="V42">
        <v>11.373119000000001</v>
      </c>
      <c r="W42">
        <v>44.663753999999997</v>
      </c>
      <c r="X42">
        <v>141.753342</v>
      </c>
      <c r="Y42">
        <v>0</v>
      </c>
      <c r="Z42">
        <v>6.2769219999999999</v>
      </c>
      <c r="AA42">
        <v>9.7703129999999998</v>
      </c>
      <c r="AB42">
        <v>0</v>
      </c>
      <c r="AC42">
        <v>0</v>
      </c>
      <c r="AD42">
        <v>0</v>
      </c>
      <c r="AE42">
        <v>15.862543000000001</v>
      </c>
      <c r="AF42">
        <v>8.0675509999999999</v>
      </c>
      <c r="AG42">
        <v>41.327883</v>
      </c>
      <c r="AH42">
        <v>0</v>
      </c>
      <c r="AI42">
        <v>0</v>
      </c>
      <c r="AJ42">
        <v>0</v>
      </c>
      <c r="AK42">
        <v>51.426808999999999</v>
      </c>
      <c r="AL42">
        <v>24.607906</v>
      </c>
      <c r="AM42">
        <v>10.162515000000001</v>
      </c>
      <c r="AN42">
        <v>0.644509</v>
      </c>
      <c r="AO42">
        <v>0</v>
      </c>
      <c r="AP42">
        <v>0</v>
      </c>
      <c r="AQ42">
        <v>6.3069550000000003</v>
      </c>
      <c r="AR42">
        <v>34.006732999999997</v>
      </c>
      <c r="AS42">
        <v>28.487569000000001</v>
      </c>
      <c r="AT42">
        <v>17.557784999999999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2302.0127020000004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496.28248400000001</v>
      </c>
      <c r="L43">
        <v>471.12050499999998</v>
      </c>
      <c r="M43">
        <v>88.559200000000004</v>
      </c>
      <c r="N43">
        <v>113.707125</v>
      </c>
      <c r="O43">
        <v>119.040531</v>
      </c>
      <c r="P43">
        <v>120.890528</v>
      </c>
      <c r="Q43">
        <v>10.501965999999999</v>
      </c>
      <c r="R43">
        <v>40.80471</v>
      </c>
      <c r="S43">
        <v>25.403110000000002</v>
      </c>
      <c r="T43">
        <v>0</v>
      </c>
      <c r="U43">
        <v>372.52620000000002</v>
      </c>
      <c r="V43">
        <v>11.373119000000001</v>
      </c>
      <c r="W43">
        <v>44.663753999999997</v>
      </c>
      <c r="X43">
        <v>141.753342</v>
      </c>
      <c r="Y43">
        <v>0</v>
      </c>
      <c r="Z43">
        <v>6.2769219999999999</v>
      </c>
      <c r="AA43">
        <v>0</v>
      </c>
      <c r="AB43">
        <v>0</v>
      </c>
      <c r="AC43">
        <v>0</v>
      </c>
      <c r="AD43">
        <v>0</v>
      </c>
      <c r="AE43">
        <v>15.862543000000001</v>
      </c>
      <c r="AF43">
        <v>8.0675509999999999</v>
      </c>
      <c r="AG43">
        <v>41.327883</v>
      </c>
      <c r="AH43">
        <v>0</v>
      </c>
      <c r="AI43">
        <v>0</v>
      </c>
      <c r="AJ43">
        <v>0</v>
      </c>
      <c r="AK43">
        <v>51.426808999999999</v>
      </c>
      <c r="AL43">
        <v>24.607906</v>
      </c>
      <c r="AM43">
        <v>10.162515000000001</v>
      </c>
      <c r="AN43">
        <v>0.644509</v>
      </c>
      <c r="AO43">
        <v>0</v>
      </c>
      <c r="AP43">
        <v>0</v>
      </c>
      <c r="AQ43">
        <v>0</v>
      </c>
      <c r="AR43">
        <v>33.475377999999999</v>
      </c>
      <c r="AS43">
        <v>25.897790000000001</v>
      </c>
      <c r="AT43">
        <v>17.557784999999999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2291.9341650000006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451.45940000000002</v>
      </c>
      <c r="L44">
        <v>466.30750499999999</v>
      </c>
      <c r="M44">
        <v>88.559200000000004</v>
      </c>
      <c r="N44">
        <v>113.707125</v>
      </c>
      <c r="O44">
        <v>119.040531</v>
      </c>
      <c r="P44">
        <v>120.890528</v>
      </c>
      <c r="Q44">
        <v>10.501965999999999</v>
      </c>
      <c r="R44">
        <v>40.80471</v>
      </c>
      <c r="S44">
        <v>25.403110000000002</v>
      </c>
      <c r="T44">
        <v>0</v>
      </c>
      <c r="U44">
        <v>372.52620000000002</v>
      </c>
      <c r="V44">
        <v>11.373119000000001</v>
      </c>
      <c r="W44">
        <v>44.663753999999997</v>
      </c>
      <c r="X44">
        <v>141.753342</v>
      </c>
      <c r="Y44">
        <v>0</v>
      </c>
      <c r="Z44">
        <v>6.2769219999999999</v>
      </c>
      <c r="AA44">
        <v>0</v>
      </c>
      <c r="AB44">
        <v>0</v>
      </c>
      <c r="AC44">
        <v>0</v>
      </c>
      <c r="AD44">
        <v>0</v>
      </c>
      <c r="AE44">
        <v>15.862543000000001</v>
      </c>
      <c r="AF44">
        <v>8.0675509999999999</v>
      </c>
      <c r="AG44">
        <v>41.327883</v>
      </c>
      <c r="AH44">
        <v>0</v>
      </c>
      <c r="AI44">
        <v>0</v>
      </c>
      <c r="AJ44">
        <v>0</v>
      </c>
      <c r="AK44">
        <v>51.426808999999999</v>
      </c>
      <c r="AL44">
        <v>24.607906</v>
      </c>
      <c r="AM44">
        <v>10.162515000000001</v>
      </c>
      <c r="AN44">
        <v>0.644509</v>
      </c>
      <c r="AO44">
        <v>0</v>
      </c>
      <c r="AP44">
        <v>0</v>
      </c>
      <c r="AQ44">
        <v>0</v>
      </c>
      <c r="AR44">
        <v>33.475377999999999</v>
      </c>
      <c r="AS44">
        <v>25.897790000000001</v>
      </c>
      <c r="AT44">
        <v>17.557784999999999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2242.2980810000008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403.32940000000002</v>
      </c>
      <c r="L45">
        <v>456.68150500000002</v>
      </c>
      <c r="M45">
        <v>88.559200000000004</v>
      </c>
      <c r="N45">
        <v>113.707125</v>
      </c>
      <c r="O45">
        <v>119.040531</v>
      </c>
      <c r="P45">
        <v>120.890528</v>
      </c>
      <c r="Q45">
        <v>10.501965999999999</v>
      </c>
      <c r="R45">
        <v>40.80471</v>
      </c>
      <c r="S45">
        <v>25.403110000000002</v>
      </c>
      <c r="T45">
        <v>0</v>
      </c>
      <c r="U45">
        <v>372.52620000000002</v>
      </c>
      <c r="V45">
        <v>11.373119000000001</v>
      </c>
      <c r="W45">
        <v>44.663753999999997</v>
      </c>
      <c r="X45">
        <v>141.753342</v>
      </c>
      <c r="Y45">
        <v>0</v>
      </c>
      <c r="Z45">
        <v>6.2769219999999999</v>
      </c>
      <c r="AA45">
        <v>0</v>
      </c>
      <c r="AB45">
        <v>0</v>
      </c>
      <c r="AC45">
        <v>0</v>
      </c>
      <c r="AD45">
        <v>0</v>
      </c>
      <c r="AE45">
        <v>15.862543000000001</v>
      </c>
      <c r="AF45">
        <v>8.0675509999999999</v>
      </c>
      <c r="AG45">
        <v>41.327883</v>
      </c>
      <c r="AH45">
        <v>0</v>
      </c>
      <c r="AI45">
        <v>0</v>
      </c>
      <c r="AJ45">
        <v>0</v>
      </c>
      <c r="AK45">
        <v>51.426808999999999</v>
      </c>
      <c r="AL45">
        <v>24.607906</v>
      </c>
      <c r="AM45">
        <v>10.162515000000001</v>
      </c>
      <c r="AN45">
        <v>0.644509</v>
      </c>
      <c r="AO45">
        <v>0</v>
      </c>
      <c r="AP45">
        <v>6.1654530000000003</v>
      </c>
      <c r="AQ45">
        <v>0</v>
      </c>
      <c r="AR45">
        <v>33.475377999999999</v>
      </c>
      <c r="AS45">
        <v>25.897790000000001</v>
      </c>
      <c r="AT45">
        <v>17.557784999999999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2190.7075340000006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364.8254</v>
      </c>
      <c r="L46">
        <v>447.05550499999998</v>
      </c>
      <c r="M46">
        <v>88.559200000000004</v>
      </c>
      <c r="N46">
        <v>113.707125</v>
      </c>
      <c r="O46">
        <v>119.040531</v>
      </c>
      <c r="P46">
        <v>120.890528</v>
      </c>
      <c r="Q46">
        <v>10.501965999999999</v>
      </c>
      <c r="R46">
        <v>40.80471</v>
      </c>
      <c r="S46">
        <v>25.403110000000002</v>
      </c>
      <c r="T46">
        <v>0</v>
      </c>
      <c r="U46">
        <v>372.52620000000002</v>
      </c>
      <c r="V46">
        <v>11.373119000000001</v>
      </c>
      <c r="W46">
        <v>44.663753999999997</v>
      </c>
      <c r="X46">
        <v>141.753342</v>
      </c>
      <c r="Y46">
        <v>0</v>
      </c>
      <c r="Z46">
        <v>6.2769219999999999</v>
      </c>
      <c r="AA46">
        <v>0</v>
      </c>
      <c r="AB46">
        <v>0</v>
      </c>
      <c r="AC46">
        <v>0</v>
      </c>
      <c r="AD46">
        <v>0</v>
      </c>
      <c r="AE46">
        <v>15.862543000000001</v>
      </c>
      <c r="AF46">
        <v>8.0675509999999999</v>
      </c>
      <c r="AG46">
        <v>41.327883</v>
      </c>
      <c r="AH46">
        <v>0</v>
      </c>
      <c r="AI46">
        <v>0</v>
      </c>
      <c r="AJ46">
        <v>0</v>
      </c>
      <c r="AK46">
        <v>51.426808999999999</v>
      </c>
      <c r="AL46">
        <v>24.607906</v>
      </c>
      <c r="AM46">
        <v>10.162515000000001</v>
      </c>
      <c r="AN46">
        <v>0.644509</v>
      </c>
      <c r="AO46">
        <v>0</v>
      </c>
      <c r="AP46">
        <v>6.1654530000000003</v>
      </c>
      <c r="AQ46">
        <v>0</v>
      </c>
      <c r="AR46">
        <v>33.475377999999999</v>
      </c>
      <c r="AS46">
        <v>25.897790000000001</v>
      </c>
      <c r="AT46">
        <v>17.557784999999999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2142.5775340000005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363.817767</v>
      </c>
      <c r="L47">
        <v>403.73850499999998</v>
      </c>
      <c r="M47">
        <v>88.559200000000004</v>
      </c>
      <c r="N47">
        <v>113.707125</v>
      </c>
      <c r="O47">
        <v>119.040531</v>
      </c>
      <c r="P47">
        <v>120.20948799999999</v>
      </c>
      <c r="Q47">
        <v>9.7597050000000003</v>
      </c>
      <c r="R47">
        <v>36.215899999999998</v>
      </c>
      <c r="S47">
        <v>22.801106000000001</v>
      </c>
      <c r="T47">
        <v>0</v>
      </c>
      <c r="U47">
        <v>373.57904400000001</v>
      </c>
      <c r="V47">
        <v>10.413118000000001</v>
      </c>
      <c r="W47">
        <v>44.663753999999997</v>
      </c>
      <c r="X47">
        <v>141.753342</v>
      </c>
      <c r="Y47">
        <v>0</v>
      </c>
      <c r="Z47">
        <v>6.2769219999999999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8.0675509999999999</v>
      </c>
      <c r="AG47">
        <v>41.327883</v>
      </c>
      <c r="AH47">
        <v>0</v>
      </c>
      <c r="AI47">
        <v>0</v>
      </c>
      <c r="AJ47">
        <v>0</v>
      </c>
      <c r="AK47">
        <v>51.426808999999999</v>
      </c>
      <c r="AL47">
        <v>24.607906</v>
      </c>
      <c r="AM47">
        <v>10.162515000000001</v>
      </c>
      <c r="AN47">
        <v>0.644509</v>
      </c>
      <c r="AO47">
        <v>0</v>
      </c>
      <c r="AP47">
        <v>6.1654530000000003</v>
      </c>
      <c r="AQ47">
        <v>0</v>
      </c>
      <c r="AR47">
        <v>33.475377999999999</v>
      </c>
      <c r="AS47">
        <v>25.897790000000001</v>
      </c>
      <c r="AT47">
        <v>17.557784999999999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2073.8690860000002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360.97500000000002</v>
      </c>
      <c r="L48">
        <v>383.52390500000001</v>
      </c>
      <c r="M48">
        <v>88.559200000000004</v>
      </c>
      <c r="N48">
        <v>113.707125</v>
      </c>
      <c r="O48">
        <v>119.040531</v>
      </c>
      <c r="P48">
        <v>120.20948799999999</v>
      </c>
      <c r="Q48">
        <v>9.7597050000000003</v>
      </c>
      <c r="R48">
        <v>36.215899999999998</v>
      </c>
      <c r="S48">
        <v>22.801106000000001</v>
      </c>
      <c r="T48">
        <v>0</v>
      </c>
      <c r="U48">
        <v>373.60912500000001</v>
      </c>
      <c r="V48">
        <v>10.413118000000001</v>
      </c>
      <c r="W48">
        <v>44.663753999999997</v>
      </c>
      <c r="X48">
        <v>141.753342</v>
      </c>
      <c r="Y48">
        <v>0</v>
      </c>
      <c r="Z48">
        <v>6.2769219999999999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8.0675509999999999</v>
      </c>
      <c r="AG48">
        <v>41.327883</v>
      </c>
      <c r="AH48">
        <v>0</v>
      </c>
      <c r="AI48">
        <v>0</v>
      </c>
      <c r="AJ48">
        <v>0</v>
      </c>
      <c r="AK48">
        <v>51.426808999999999</v>
      </c>
      <c r="AL48">
        <v>24.607906</v>
      </c>
      <c r="AM48">
        <v>10.162515000000001</v>
      </c>
      <c r="AN48">
        <v>0.644509</v>
      </c>
      <c r="AO48">
        <v>0</v>
      </c>
      <c r="AP48">
        <v>6.1654530000000003</v>
      </c>
      <c r="AQ48">
        <v>0</v>
      </c>
      <c r="AR48">
        <v>33.475377999999999</v>
      </c>
      <c r="AS48">
        <v>25.897790000000001</v>
      </c>
      <c r="AT48">
        <v>17.557784999999999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2050.8417999999997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360.97500000000002</v>
      </c>
      <c r="L49">
        <v>363.30930499999999</v>
      </c>
      <c r="M49">
        <v>88.559200000000004</v>
      </c>
      <c r="N49">
        <v>113.707125</v>
      </c>
      <c r="O49">
        <v>119.040531</v>
      </c>
      <c r="P49">
        <v>120.20948799999999</v>
      </c>
      <c r="Q49">
        <v>9.7597050000000003</v>
      </c>
      <c r="R49">
        <v>36.215899999999998</v>
      </c>
      <c r="S49">
        <v>22.801106000000001</v>
      </c>
      <c r="T49">
        <v>0</v>
      </c>
      <c r="U49">
        <v>373.60912500000001</v>
      </c>
      <c r="V49">
        <v>10.413118000000001</v>
      </c>
      <c r="W49">
        <v>44.663753999999997</v>
      </c>
      <c r="X49">
        <v>141.753342</v>
      </c>
      <c r="Y49">
        <v>0</v>
      </c>
      <c r="Z49">
        <v>6.2769219999999999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8.0675509999999999</v>
      </c>
      <c r="AG49">
        <v>41.327883</v>
      </c>
      <c r="AH49">
        <v>0</v>
      </c>
      <c r="AI49">
        <v>0</v>
      </c>
      <c r="AJ49">
        <v>0</v>
      </c>
      <c r="AK49">
        <v>51.426808999999999</v>
      </c>
      <c r="AL49">
        <v>24.607906</v>
      </c>
      <c r="AM49">
        <v>10.162515000000001</v>
      </c>
      <c r="AN49">
        <v>0.644509</v>
      </c>
      <c r="AO49">
        <v>0</v>
      </c>
      <c r="AP49">
        <v>0</v>
      </c>
      <c r="AQ49">
        <v>0</v>
      </c>
      <c r="AR49">
        <v>33.475377999999999</v>
      </c>
      <c r="AS49">
        <v>25.897790000000001</v>
      </c>
      <c r="AT49">
        <v>17.557784999999999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2024.4617469999996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360.97500000000002</v>
      </c>
      <c r="L50">
        <v>350.79550499999999</v>
      </c>
      <c r="M50">
        <v>88.559200000000004</v>
      </c>
      <c r="N50">
        <v>113.707125</v>
      </c>
      <c r="O50">
        <v>119.040531</v>
      </c>
      <c r="P50">
        <v>120.20948799999999</v>
      </c>
      <c r="Q50">
        <v>9.7597050000000003</v>
      </c>
      <c r="R50">
        <v>36.215899999999998</v>
      </c>
      <c r="S50">
        <v>22.801106000000001</v>
      </c>
      <c r="T50">
        <v>0</v>
      </c>
      <c r="U50">
        <v>373.60912500000001</v>
      </c>
      <c r="V50">
        <v>10.413118000000001</v>
      </c>
      <c r="W50">
        <v>44.663753999999997</v>
      </c>
      <c r="X50">
        <v>141.753342</v>
      </c>
      <c r="Y50">
        <v>0</v>
      </c>
      <c r="Z50">
        <v>6.2769219999999999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8.0675509999999999</v>
      </c>
      <c r="AG50">
        <v>41.327883</v>
      </c>
      <c r="AH50">
        <v>0</v>
      </c>
      <c r="AI50">
        <v>0</v>
      </c>
      <c r="AJ50">
        <v>0</v>
      </c>
      <c r="AK50">
        <v>51.426808999999999</v>
      </c>
      <c r="AL50">
        <v>24.607906</v>
      </c>
      <c r="AM50">
        <v>10.162515000000001</v>
      </c>
      <c r="AN50">
        <v>0.644509</v>
      </c>
      <c r="AO50">
        <v>0</v>
      </c>
      <c r="AP50">
        <v>0</v>
      </c>
      <c r="AQ50">
        <v>0</v>
      </c>
      <c r="AR50">
        <v>33.475377999999999</v>
      </c>
      <c r="AS50">
        <v>25.897790000000001</v>
      </c>
      <c r="AT50">
        <v>17.557784999999999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2011.9479469999997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361.26378</v>
      </c>
      <c r="L51">
        <v>346.72852</v>
      </c>
      <c r="M51">
        <v>88.559200000000004</v>
      </c>
      <c r="N51">
        <v>113.707125</v>
      </c>
      <c r="O51">
        <v>119.040531</v>
      </c>
      <c r="P51">
        <v>120.20948799999999</v>
      </c>
      <c r="Q51">
        <v>7.7462350000000004</v>
      </c>
      <c r="R51">
        <v>30.627718000000002</v>
      </c>
      <c r="S51">
        <v>14.342739999999999</v>
      </c>
      <c r="T51">
        <v>0</v>
      </c>
      <c r="U51">
        <v>373.60912500000001</v>
      </c>
      <c r="V51">
        <v>10.291445</v>
      </c>
      <c r="W51">
        <v>44.663753999999997</v>
      </c>
      <c r="X51">
        <v>141.753342</v>
      </c>
      <c r="Y51">
        <v>0</v>
      </c>
      <c r="Z51">
        <v>6.2769219999999999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8.0675509999999999</v>
      </c>
      <c r="AG51">
        <v>41.327883</v>
      </c>
      <c r="AH51">
        <v>0</v>
      </c>
      <c r="AI51">
        <v>0</v>
      </c>
      <c r="AJ51">
        <v>0</v>
      </c>
      <c r="AK51">
        <v>51.426808999999999</v>
      </c>
      <c r="AL51">
        <v>24.607906</v>
      </c>
      <c r="AM51">
        <v>10.162515000000001</v>
      </c>
      <c r="AN51">
        <v>0.644509</v>
      </c>
      <c r="AO51">
        <v>0</v>
      </c>
      <c r="AP51">
        <v>0</v>
      </c>
      <c r="AQ51">
        <v>0</v>
      </c>
      <c r="AR51">
        <v>33.475377999999999</v>
      </c>
      <c r="AS51">
        <v>10.359116</v>
      </c>
      <c r="AT51">
        <v>17.557784999999999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1976.4493770000001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361.26378</v>
      </c>
      <c r="L52">
        <v>346.72852</v>
      </c>
      <c r="M52">
        <v>88.559200000000004</v>
      </c>
      <c r="N52">
        <v>113.707125</v>
      </c>
      <c r="O52">
        <v>119.040531</v>
      </c>
      <c r="P52">
        <v>120.20948799999999</v>
      </c>
      <c r="Q52">
        <v>7.7462350000000004</v>
      </c>
      <c r="R52">
        <v>30.627718000000002</v>
      </c>
      <c r="S52">
        <v>14.342739999999999</v>
      </c>
      <c r="T52">
        <v>0</v>
      </c>
      <c r="U52">
        <v>373.60912500000001</v>
      </c>
      <c r="V52">
        <v>10.291445</v>
      </c>
      <c r="W52">
        <v>44.663753999999997</v>
      </c>
      <c r="X52">
        <v>141.753342</v>
      </c>
      <c r="Y52">
        <v>0</v>
      </c>
      <c r="Z52">
        <v>6.2769219999999999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8.0675509999999999</v>
      </c>
      <c r="AG52">
        <v>41.327883</v>
      </c>
      <c r="AH52">
        <v>0</v>
      </c>
      <c r="AI52">
        <v>0</v>
      </c>
      <c r="AJ52">
        <v>0</v>
      </c>
      <c r="AK52">
        <v>51.426808999999999</v>
      </c>
      <c r="AL52">
        <v>24.607906</v>
      </c>
      <c r="AM52">
        <v>10.162515000000001</v>
      </c>
      <c r="AN52">
        <v>0.644509</v>
      </c>
      <c r="AO52">
        <v>0</v>
      </c>
      <c r="AP52">
        <v>0</v>
      </c>
      <c r="AQ52">
        <v>0</v>
      </c>
      <c r="AR52">
        <v>33.475377999999999</v>
      </c>
      <c r="AS52">
        <v>10.359116</v>
      </c>
      <c r="AT52">
        <v>17.557784999999999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1976.4493770000001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361.26378</v>
      </c>
      <c r="L53">
        <v>346.72852</v>
      </c>
      <c r="M53">
        <v>88.559200000000004</v>
      </c>
      <c r="N53">
        <v>113.707125</v>
      </c>
      <c r="O53">
        <v>119.040531</v>
      </c>
      <c r="P53">
        <v>120.20948799999999</v>
      </c>
      <c r="Q53">
        <v>7.7462350000000004</v>
      </c>
      <c r="R53">
        <v>30.627718000000002</v>
      </c>
      <c r="S53">
        <v>14.342739999999999</v>
      </c>
      <c r="T53">
        <v>0</v>
      </c>
      <c r="U53">
        <v>373.60912500000001</v>
      </c>
      <c r="V53">
        <v>10.291445</v>
      </c>
      <c r="W53">
        <v>44.663753999999997</v>
      </c>
      <c r="X53">
        <v>141.753342</v>
      </c>
      <c r="Y53">
        <v>0</v>
      </c>
      <c r="Z53">
        <v>6.2769219999999999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8.0675509999999999</v>
      </c>
      <c r="AG53">
        <v>41.327883</v>
      </c>
      <c r="AH53">
        <v>0</v>
      </c>
      <c r="AI53">
        <v>0</v>
      </c>
      <c r="AJ53">
        <v>0</v>
      </c>
      <c r="AK53">
        <v>51.426808999999999</v>
      </c>
      <c r="AL53">
        <v>24.607906</v>
      </c>
      <c r="AM53">
        <v>10.162515000000001</v>
      </c>
      <c r="AN53">
        <v>0.644509</v>
      </c>
      <c r="AO53">
        <v>0</v>
      </c>
      <c r="AP53">
        <v>0</v>
      </c>
      <c r="AQ53">
        <v>0</v>
      </c>
      <c r="AR53">
        <v>33.475377999999999</v>
      </c>
      <c r="AS53">
        <v>30.704419999999999</v>
      </c>
      <c r="AT53">
        <v>17.557784999999999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1996.7946810000001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361.26378</v>
      </c>
      <c r="L54">
        <v>346.72852</v>
      </c>
      <c r="M54">
        <v>88.559200000000004</v>
      </c>
      <c r="N54">
        <v>113.707125</v>
      </c>
      <c r="O54">
        <v>119.040531</v>
      </c>
      <c r="P54">
        <v>120.20948799999999</v>
      </c>
      <c r="Q54">
        <v>7.7462350000000004</v>
      </c>
      <c r="R54">
        <v>22.621099999999998</v>
      </c>
      <c r="S54">
        <v>14.342739999999999</v>
      </c>
      <c r="T54">
        <v>0</v>
      </c>
      <c r="U54">
        <v>373.60912500000001</v>
      </c>
      <c r="V54">
        <v>8.0858399999999993</v>
      </c>
      <c r="W54">
        <v>44.663753999999997</v>
      </c>
      <c r="X54">
        <v>141.753342</v>
      </c>
      <c r="Y54">
        <v>0</v>
      </c>
      <c r="Z54">
        <v>6.2769219999999999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8.0675509999999999</v>
      </c>
      <c r="AG54">
        <v>41.327883</v>
      </c>
      <c r="AH54">
        <v>0</v>
      </c>
      <c r="AI54">
        <v>0</v>
      </c>
      <c r="AJ54">
        <v>0</v>
      </c>
      <c r="AK54">
        <v>51.426808999999999</v>
      </c>
      <c r="AL54">
        <v>24.607906</v>
      </c>
      <c r="AM54">
        <v>10.162515000000001</v>
      </c>
      <c r="AN54">
        <v>0.644509</v>
      </c>
      <c r="AO54">
        <v>0</v>
      </c>
      <c r="AP54">
        <v>0</v>
      </c>
      <c r="AQ54">
        <v>0</v>
      </c>
      <c r="AR54">
        <v>33.475377999999999</v>
      </c>
      <c r="AS54">
        <v>30.704419999999999</v>
      </c>
      <c r="AT54">
        <v>17.557784999999999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1986.5824580000001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361.26378</v>
      </c>
      <c r="L55">
        <v>346.72852</v>
      </c>
      <c r="M55">
        <v>88.559200000000004</v>
      </c>
      <c r="N55">
        <v>113.707125</v>
      </c>
      <c r="O55">
        <v>119.040531</v>
      </c>
      <c r="P55">
        <v>120.20948799999999</v>
      </c>
      <c r="Q55">
        <v>7.7462350000000004</v>
      </c>
      <c r="R55">
        <v>22.621099999999998</v>
      </c>
      <c r="S55">
        <v>14.342739999999999</v>
      </c>
      <c r="T55">
        <v>0</v>
      </c>
      <c r="U55">
        <v>373.60912500000001</v>
      </c>
      <c r="V55">
        <v>8.0858399999999993</v>
      </c>
      <c r="W55">
        <v>35.925291000000001</v>
      </c>
      <c r="X55">
        <v>141.753342</v>
      </c>
      <c r="Y55">
        <v>0</v>
      </c>
      <c r="Z55">
        <v>6.2769219999999999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8.0675509999999999</v>
      </c>
      <c r="AG55">
        <v>41.327883</v>
      </c>
      <c r="AH55">
        <v>0</v>
      </c>
      <c r="AI55">
        <v>0</v>
      </c>
      <c r="AJ55">
        <v>0</v>
      </c>
      <c r="AK55">
        <v>51.426808999999999</v>
      </c>
      <c r="AL55">
        <v>12.303953</v>
      </c>
      <c r="AM55">
        <v>10.162515000000001</v>
      </c>
      <c r="AN55">
        <v>0.644509</v>
      </c>
      <c r="AO55">
        <v>0</v>
      </c>
      <c r="AP55">
        <v>0</v>
      </c>
      <c r="AQ55">
        <v>0</v>
      </c>
      <c r="AR55">
        <v>33.475377999999999</v>
      </c>
      <c r="AS55">
        <v>30.704419999999999</v>
      </c>
      <c r="AT55">
        <v>17.557784999999999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1965.5400420000003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361.26378</v>
      </c>
      <c r="L56">
        <v>346.72852</v>
      </c>
      <c r="M56">
        <v>88.559200000000004</v>
      </c>
      <c r="N56">
        <v>113.707125</v>
      </c>
      <c r="O56">
        <v>119.040531</v>
      </c>
      <c r="P56">
        <v>120.20948799999999</v>
      </c>
      <c r="Q56">
        <v>7.7462350000000004</v>
      </c>
      <c r="R56">
        <v>22.621099999999998</v>
      </c>
      <c r="S56">
        <v>14.342739999999999</v>
      </c>
      <c r="T56">
        <v>0</v>
      </c>
      <c r="U56">
        <v>373.60912500000001</v>
      </c>
      <c r="V56">
        <v>8.0858399999999993</v>
      </c>
      <c r="W56">
        <v>35.925291000000001</v>
      </c>
      <c r="X56">
        <v>113.75053800000001</v>
      </c>
      <c r="Y56">
        <v>0</v>
      </c>
      <c r="Z56">
        <v>6.2769219999999999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8.0675509999999999</v>
      </c>
      <c r="AG56">
        <v>41.327883</v>
      </c>
      <c r="AH56">
        <v>0</v>
      </c>
      <c r="AI56">
        <v>0</v>
      </c>
      <c r="AJ56">
        <v>0</v>
      </c>
      <c r="AK56">
        <v>51.426808999999999</v>
      </c>
      <c r="AL56">
        <v>12.303953</v>
      </c>
      <c r="AM56">
        <v>10.162515000000001</v>
      </c>
      <c r="AN56">
        <v>0.644509</v>
      </c>
      <c r="AO56">
        <v>0</v>
      </c>
      <c r="AP56">
        <v>0</v>
      </c>
      <c r="AQ56">
        <v>0</v>
      </c>
      <c r="AR56">
        <v>33.475377999999999</v>
      </c>
      <c r="AS56">
        <v>30.704419999999999</v>
      </c>
      <c r="AT56">
        <v>17.557784999999999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1937.5372380000003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361.26378</v>
      </c>
      <c r="L57">
        <v>346.72852</v>
      </c>
      <c r="M57">
        <v>88.559200000000004</v>
      </c>
      <c r="N57">
        <v>113.707125</v>
      </c>
      <c r="O57">
        <v>119.040531</v>
      </c>
      <c r="P57">
        <v>120.20948799999999</v>
      </c>
      <c r="Q57">
        <v>7.7462350000000004</v>
      </c>
      <c r="R57">
        <v>22.621099999999998</v>
      </c>
      <c r="S57">
        <v>14.342739999999999</v>
      </c>
      <c r="T57">
        <v>0</v>
      </c>
      <c r="U57">
        <v>373.60912500000001</v>
      </c>
      <c r="V57">
        <v>8.0858399999999993</v>
      </c>
      <c r="W57">
        <v>35.925291000000001</v>
      </c>
      <c r="X57">
        <v>113.75053800000001</v>
      </c>
      <c r="Y57">
        <v>0</v>
      </c>
      <c r="Z57">
        <v>6.2769219999999999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8.0675509999999999</v>
      </c>
      <c r="AG57">
        <v>41.327883</v>
      </c>
      <c r="AH57">
        <v>0</v>
      </c>
      <c r="AI57">
        <v>0</v>
      </c>
      <c r="AJ57">
        <v>0</v>
      </c>
      <c r="AK57">
        <v>51.426808999999999</v>
      </c>
      <c r="AL57">
        <v>12.303953</v>
      </c>
      <c r="AM57">
        <v>10.162515000000001</v>
      </c>
      <c r="AN57">
        <v>0.644509</v>
      </c>
      <c r="AO57">
        <v>0</v>
      </c>
      <c r="AP57">
        <v>0</v>
      </c>
      <c r="AQ57">
        <v>0</v>
      </c>
      <c r="AR57">
        <v>33.475377999999999</v>
      </c>
      <c r="AS57">
        <v>30.704419999999999</v>
      </c>
      <c r="AT57">
        <v>17.557784999999999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1937.5372380000003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361.26378</v>
      </c>
      <c r="L58">
        <v>346.72852</v>
      </c>
      <c r="M58">
        <v>88.559200000000004</v>
      </c>
      <c r="N58">
        <v>113.707125</v>
      </c>
      <c r="O58">
        <v>119.040531</v>
      </c>
      <c r="P58">
        <v>120.20948799999999</v>
      </c>
      <c r="Q58">
        <v>7.7462350000000004</v>
      </c>
      <c r="R58">
        <v>22.621099999999998</v>
      </c>
      <c r="S58">
        <v>14.342739999999999</v>
      </c>
      <c r="T58">
        <v>0</v>
      </c>
      <c r="U58">
        <v>373.60912500000001</v>
      </c>
      <c r="V58">
        <v>8.0858399999999993</v>
      </c>
      <c r="W58">
        <v>35.925291000000001</v>
      </c>
      <c r="X58">
        <v>113.75053800000001</v>
      </c>
      <c r="Y58">
        <v>0</v>
      </c>
      <c r="Z58">
        <v>6.2769219999999999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8.0675509999999999</v>
      </c>
      <c r="AG58">
        <v>41.327883</v>
      </c>
      <c r="AH58">
        <v>0</v>
      </c>
      <c r="AI58">
        <v>0</v>
      </c>
      <c r="AJ58">
        <v>0</v>
      </c>
      <c r="AK58">
        <v>51.426808999999999</v>
      </c>
      <c r="AL58">
        <v>12.303953</v>
      </c>
      <c r="AM58">
        <v>10.162515000000001</v>
      </c>
      <c r="AN58">
        <v>0.644509</v>
      </c>
      <c r="AO58">
        <v>0</v>
      </c>
      <c r="AP58">
        <v>0</v>
      </c>
      <c r="AQ58">
        <v>0</v>
      </c>
      <c r="AR58">
        <v>33.475377999999999</v>
      </c>
      <c r="AS58">
        <v>30.704419999999999</v>
      </c>
      <c r="AT58">
        <v>17.557784999999999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1937.5372380000003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361.26378</v>
      </c>
      <c r="L59">
        <v>346.72852</v>
      </c>
      <c r="M59">
        <v>88.559200000000004</v>
      </c>
      <c r="N59">
        <v>113.707125</v>
      </c>
      <c r="O59">
        <v>119.040531</v>
      </c>
      <c r="P59">
        <v>120.20948799999999</v>
      </c>
      <c r="Q59">
        <v>7.7462350000000004</v>
      </c>
      <c r="R59">
        <v>22.621099999999998</v>
      </c>
      <c r="S59">
        <v>13.976952000000001</v>
      </c>
      <c r="T59">
        <v>0</v>
      </c>
      <c r="U59">
        <v>373.60912500000001</v>
      </c>
      <c r="V59">
        <v>8.0858399999999993</v>
      </c>
      <c r="W59">
        <v>35.925291000000001</v>
      </c>
      <c r="X59">
        <v>113.75053800000001</v>
      </c>
      <c r="Y59">
        <v>0</v>
      </c>
      <c r="Z59">
        <v>6.2769219999999999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8.0675509999999999</v>
      </c>
      <c r="AG59">
        <v>41.327883</v>
      </c>
      <c r="AH59">
        <v>0</v>
      </c>
      <c r="AI59">
        <v>0</v>
      </c>
      <c r="AJ59">
        <v>0</v>
      </c>
      <c r="AK59">
        <v>51.426808999999999</v>
      </c>
      <c r="AL59">
        <v>12.303953</v>
      </c>
      <c r="AM59">
        <v>10.162515000000001</v>
      </c>
      <c r="AN59">
        <v>0.644509</v>
      </c>
      <c r="AO59">
        <v>0</v>
      </c>
      <c r="AP59">
        <v>0</v>
      </c>
      <c r="AQ59">
        <v>0</v>
      </c>
      <c r="AR59">
        <v>33.475377999999999</v>
      </c>
      <c r="AS59">
        <v>31.336326</v>
      </c>
      <c r="AT59">
        <v>17.346007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1937.5915780000005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361.26378</v>
      </c>
      <c r="L60">
        <v>346.72852</v>
      </c>
      <c r="M60">
        <v>88.559200000000004</v>
      </c>
      <c r="N60">
        <v>113.707125</v>
      </c>
      <c r="O60">
        <v>119.040531</v>
      </c>
      <c r="P60">
        <v>120.20948799999999</v>
      </c>
      <c r="Q60">
        <v>7.7462350000000004</v>
      </c>
      <c r="R60">
        <v>22.621099999999998</v>
      </c>
      <c r="S60">
        <v>13.976952000000001</v>
      </c>
      <c r="T60">
        <v>0</v>
      </c>
      <c r="U60">
        <v>373.60912500000001</v>
      </c>
      <c r="V60">
        <v>8.0858399999999993</v>
      </c>
      <c r="W60">
        <v>35.925291000000001</v>
      </c>
      <c r="X60">
        <v>113.75053800000001</v>
      </c>
      <c r="Y60">
        <v>0</v>
      </c>
      <c r="Z60">
        <v>6.2769219999999999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8.0675509999999999</v>
      </c>
      <c r="AG60">
        <v>41.327883</v>
      </c>
      <c r="AH60">
        <v>0</v>
      </c>
      <c r="AI60">
        <v>0</v>
      </c>
      <c r="AJ60">
        <v>0</v>
      </c>
      <c r="AK60">
        <v>51.426808999999999</v>
      </c>
      <c r="AL60">
        <v>12.303953</v>
      </c>
      <c r="AM60">
        <v>10.162515000000001</v>
      </c>
      <c r="AN60">
        <v>0.644509</v>
      </c>
      <c r="AO60">
        <v>0</v>
      </c>
      <c r="AP60">
        <v>0</v>
      </c>
      <c r="AQ60">
        <v>0</v>
      </c>
      <c r="AR60">
        <v>33.475377999999999</v>
      </c>
      <c r="AS60">
        <v>31.336326</v>
      </c>
      <c r="AT60">
        <v>17.346007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1937.5915780000005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361.26378</v>
      </c>
      <c r="L61">
        <v>346.72852</v>
      </c>
      <c r="M61">
        <v>88.559200000000004</v>
      </c>
      <c r="N61">
        <v>113.707125</v>
      </c>
      <c r="O61">
        <v>119.040531</v>
      </c>
      <c r="P61">
        <v>120.20948799999999</v>
      </c>
      <c r="Q61">
        <v>7.7462350000000004</v>
      </c>
      <c r="R61">
        <v>22.621099999999998</v>
      </c>
      <c r="S61">
        <v>13.976952000000001</v>
      </c>
      <c r="T61">
        <v>0</v>
      </c>
      <c r="U61">
        <v>373.60912500000001</v>
      </c>
      <c r="V61">
        <v>8.0858399999999993</v>
      </c>
      <c r="W61">
        <v>35.925291000000001</v>
      </c>
      <c r="X61">
        <v>113.75053800000001</v>
      </c>
      <c r="Y61">
        <v>0</v>
      </c>
      <c r="Z61">
        <v>12.553844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8.0675509999999999</v>
      </c>
      <c r="AG61">
        <v>41.327883</v>
      </c>
      <c r="AH61">
        <v>0</v>
      </c>
      <c r="AI61">
        <v>0</v>
      </c>
      <c r="AJ61">
        <v>0</v>
      </c>
      <c r="AK61">
        <v>51.426808999999999</v>
      </c>
      <c r="AL61">
        <v>12.303953</v>
      </c>
      <c r="AM61">
        <v>10.162515000000001</v>
      </c>
      <c r="AN61">
        <v>0.644509</v>
      </c>
      <c r="AO61">
        <v>0</v>
      </c>
      <c r="AP61">
        <v>0</v>
      </c>
      <c r="AQ61">
        <v>0</v>
      </c>
      <c r="AR61">
        <v>33.475377999999999</v>
      </c>
      <c r="AS61">
        <v>31.336326</v>
      </c>
      <c r="AT61">
        <v>17.346007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1943.8685000000005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361.26378</v>
      </c>
      <c r="L62">
        <v>346.72852</v>
      </c>
      <c r="M62">
        <v>88.559200000000004</v>
      </c>
      <c r="N62">
        <v>113.707125</v>
      </c>
      <c r="O62">
        <v>119.040531</v>
      </c>
      <c r="P62">
        <v>120.20948799999999</v>
      </c>
      <c r="Q62">
        <v>7.7462350000000004</v>
      </c>
      <c r="R62">
        <v>22.621099999999998</v>
      </c>
      <c r="S62">
        <v>13.976952000000001</v>
      </c>
      <c r="T62">
        <v>0</v>
      </c>
      <c r="U62">
        <v>373.60912500000001</v>
      </c>
      <c r="V62">
        <v>8.0858399999999993</v>
      </c>
      <c r="W62">
        <v>35.925291000000001</v>
      </c>
      <c r="X62">
        <v>113.75053800000001</v>
      </c>
      <c r="Y62">
        <v>0</v>
      </c>
      <c r="Z62">
        <v>12.553844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8.0675509999999999</v>
      </c>
      <c r="AG62">
        <v>41.327883</v>
      </c>
      <c r="AH62">
        <v>0</v>
      </c>
      <c r="AI62">
        <v>0</v>
      </c>
      <c r="AJ62">
        <v>0</v>
      </c>
      <c r="AK62">
        <v>51.426808999999999</v>
      </c>
      <c r="AL62">
        <v>12.303953</v>
      </c>
      <c r="AM62">
        <v>10.162515000000001</v>
      </c>
      <c r="AN62">
        <v>0.644509</v>
      </c>
      <c r="AO62">
        <v>0</v>
      </c>
      <c r="AP62">
        <v>0</v>
      </c>
      <c r="AQ62">
        <v>12.189404</v>
      </c>
      <c r="AR62">
        <v>33.475377999999999</v>
      </c>
      <c r="AS62">
        <v>31.336326</v>
      </c>
      <c r="AT62">
        <v>17.346007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1956.0579040000005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361.26378</v>
      </c>
      <c r="L63">
        <v>346.72852</v>
      </c>
      <c r="M63">
        <v>88.559200000000004</v>
      </c>
      <c r="N63">
        <v>113.707125</v>
      </c>
      <c r="O63">
        <v>119.040531</v>
      </c>
      <c r="P63">
        <v>120.20948799999999</v>
      </c>
      <c r="Q63">
        <v>7.7462350000000004</v>
      </c>
      <c r="R63">
        <v>22.621099999999998</v>
      </c>
      <c r="S63">
        <v>13.976952000000001</v>
      </c>
      <c r="T63">
        <v>0</v>
      </c>
      <c r="U63">
        <v>373.60912500000001</v>
      </c>
      <c r="V63">
        <v>8.0858399999999993</v>
      </c>
      <c r="W63">
        <v>35.925291000000001</v>
      </c>
      <c r="X63">
        <v>113.75053800000001</v>
      </c>
      <c r="Y63">
        <v>0</v>
      </c>
      <c r="Z63">
        <v>12.553844</v>
      </c>
      <c r="AA63">
        <v>0</v>
      </c>
      <c r="AB63">
        <v>0</v>
      </c>
      <c r="AC63">
        <v>0</v>
      </c>
      <c r="AD63">
        <v>0</v>
      </c>
      <c r="AE63">
        <v>15.862543000000001</v>
      </c>
      <c r="AF63">
        <v>8.0675509999999999</v>
      </c>
      <c r="AG63">
        <v>41.327883</v>
      </c>
      <c r="AH63">
        <v>0</v>
      </c>
      <c r="AI63">
        <v>0</v>
      </c>
      <c r="AJ63">
        <v>0</v>
      </c>
      <c r="AK63">
        <v>51.426808999999999</v>
      </c>
      <c r="AL63">
        <v>2.237082</v>
      </c>
      <c r="AM63">
        <v>10.162515000000001</v>
      </c>
      <c r="AN63">
        <v>0.644509</v>
      </c>
      <c r="AO63">
        <v>0</v>
      </c>
      <c r="AP63">
        <v>0</v>
      </c>
      <c r="AQ63">
        <v>24.378807999999999</v>
      </c>
      <c r="AR63">
        <v>33.475377999999999</v>
      </c>
      <c r="AS63">
        <v>31.336326</v>
      </c>
      <c r="AT63">
        <v>17.346007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1974.0429800000004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361.26378</v>
      </c>
      <c r="L64">
        <v>346.72852</v>
      </c>
      <c r="M64">
        <v>88.559200000000004</v>
      </c>
      <c r="N64">
        <v>113.707125</v>
      </c>
      <c r="O64">
        <v>119.040531</v>
      </c>
      <c r="P64">
        <v>120.20948799999999</v>
      </c>
      <c r="Q64">
        <v>7.7462350000000004</v>
      </c>
      <c r="R64">
        <v>22.621099999999998</v>
      </c>
      <c r="S64">
        <v>13.976952000000001</v>
      </c>
      <c r="T64">
        <v>0</v>
      </c>
      <c r="U64">
        <v>373.60912500000001</v>
      </c>
      <c r="V64">
        <v>8.0858399999999993</v>
      </c>
      <c r="W64">
        <v>35.925291000000001</v>
      </c>
      <c r="X64">
        <v>113.75053800000001</v>
      </c>
      <c r="Y64">
        <v>0</v>
      </c>
      <c r="Z64">
        <v>6.2769219999999999</v>
      </c>
      <c r="AA64">
        <v>0</v>
      </c>
      <c r="AB64">
        <v>0</v>
      </c>
      <c r="AC64">
        <v>0</v>
      </c>
      <c r="AD64">
        <v>0</v>
      </c>
      <c r="AE64">
        <v>15.862543000000001</v>
      </c>
      <c r="AF64">
        <v>8.0675509999999999</v>
      </c>
      <c r="AG64">
        <v>41.327883</v>
      </c>
      <c r="AH64">
        <v>0</v>
      </c>
      <c r="AI64">
        <v>0</v>
      </c>
      <c r="AJ64">
        <v>0</v>
      </c>
      <c r="AK64">
        <v>51.426808999999999</v>
      </c>
      <c r="AL64">
        <v>2.237082</v>
      </c>
      <c r="AM64">
        <v>10.162515000000001</v>
      </c>
      <c r="AN64">
        <v>0.644509</v>
      </c>
      <c r="AO64">
        <v>0</v>
      </c>
      <c r="AP64">
        <v>0</v>
      </c>
      <c r="AQ64">
        <v>24.378807999999999</v>
      </c>
      <c r="AR64">
        <v>33.475377999999999</v>
      </c>
      <c r="AS64">
        <v>31.336326</v>
      </c>
      <c r="AT64">
        <v>17.346007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1967.7660580000004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361.26378</v>
      </c>
      <c r="L65">
        <v>346.72852</v>
      </c>
      <c r="M65">
        <v>88.559200000000004</v>
      </c>
      <c r="N65">
        <v>113.707125</v>
      </c>
      <c r="O65">
        <v>119.040531</v>
      </c>
      <c r="P65">
        <v>120.20948799999999</v>
      </c>
      <c r="Q65">
        <v>7.7462350000000004</v>
      </c>
      <c r="R65">
        <v>22.621099999999998</v>
      </c>
      <c r="S65">
        <v>13.976952000000001</v>
      </c>
      <c r="T65">
        <v>0</v>
      </c>
      <c r="U65">
        <v>373.60912500000001</v>
      </c>
      <c r="V65">
        <v>8.0858399999999993</v>
      </c>
      <c r="W65">
        <v>35.925291000000001</v>
      </c>
      <c r="X65">
        <v>141.753342</v>
      </c>
      <c r="Y65">
        <v>0</v>
      </c>
      <c r="Z65">
        <v>6.2769219999999999</v>
      </c>
      <c r="AA65">
        <v>0</v>
      </c>
      <c r="AB65">
        <v>0</v>
      </c>
      <c r="AC65">
        <v>0</v>
      </c>
      <c r="AD65">
        <v>0</v>
      </c>
      <c r="AE65">
        <v>15.862543000000001</v>
      </c>
      <c r="AF65">
        <v>8.0675509999999999</v>
      </c>
      <c r="AG65">
        <v>41.327883</v>
      </c>
      <c r="AH65">
        <v>0</v>
      </c>
      <c r="AI65">
        <v>0</v>
      </c>
      <c r="AJ65">
        <v>0</v>
      </c>
      <c r="AK65">
        <v>51.426808999999999</v>
      </c>
      <c r="AL65">
        <v>2.237082</v>
      </c>
      <c r="AM65">
        <v>10.162515000000001</v>
      </c>
      <c r="AN65">
        <v>0.644509</v>
      </c>
      <c r="AO65">
        <v>0</v>
      </c>
      <c r="AP65">
        <v>0</v>
      </c>
      <c r="AQ65">
        <v>24.378807999999999</v>
      </c>
      <c r="AR65">
        <v>33.475377999999999</v>
      </c>
      <c r="AS65">
        <v>30.704419999999999</v>
      </c>
      <c r="AT65">
        <v>17.346007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1995.1369560000003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361.26378</v>
      </c>
      <c r="L66">
        <v>346.72852</v>
      </c>
      <c r="M66">
        <v>88.559200000000004</v>
      </c>
      <c r="N66">
        <v>113.707125</v>
      </c>
      <c r="O66">
        <v>119.040531</v>
      </c>
      <c r="P66">
        <v>120.20948799999999</v>
      </c>
      <c r="Q66">
        <v>7.7462350000000004</v>
      </c>
      <c r="R66">
        <v>22.621099999999998</v>
      </c>
      <c r="S66">
        <v>13.976952000000001</v>
      </c>
      <c r="T66">
        <v>0</v>
      </c>
      <c r="U66">
        <v>373.60912500000001</v>
      </c>
      <c r="V66">
        <v>8.0858399999999993</v>
      </c>
      <c r="W66">
        <v>44.663753999999997</v>
      </c>
      <c r="X66">
        <v>141.753342</v>
      </c>
      <c r="Y66">
        <v>0</v>
      </c>
      <c r="Z66">
        <v>6.2769219999999999</v>
      </c>
      <c r="AA66">
        <v>0</v>
      </c>
      <c r="AB66">
        <v>0</v>
      </c>
      <c r="AC66">
        <v>0</v>
      </c>
      <c r="AD66">
        <v>0</v>
      </c>
      <c r="AE66">
        <v>15.862543000000001</v>
      </c>
      <c r="AF66">
        <v>8.0675509999999999</v>
      </c>
      <c r="AG66">
        <v>41.327883</v>
      </c>
      <c r="AH66">
        <v>7.2014990000000001</v>
      </c>
      <c r="AI66">
        <v>0</v>
      </c>
      <c r="AJ66">
        <v>0</v>
      </c>
      <c r="AK66">
        <v>51.426808999999999</v>
      </c>
      <c r="AL66">
        <v>2.237082</v>
      </c>
      <c r="AM66">
        <v>10.162515000000001</v>
      </c>
      <c r="AN66">
        <v>0.644509</v>
      </c>
      <c r="AO66">
        <v>0</v>
      </c>
      <c r="AP66">
        <v>0</v>
      </c>
      <c r="AQ66">
        <v>24.378807999999999</v>
      </c>
      <c r="AR66">
        <v>33.475377999999999</v>
      </c>
      <c r="AS66">
        <v>30.704419999999999</v>
      </c>
      <c r="AT66">
        <v>17.346007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2011.0769180000002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361.26378</v>
      </c>
      <c r="L67">
        <v>410.29862400000002</v>
      </c>
      <c r="M67">
        <v>88.559200000000004</v>
      </c>
      <c r="N67">
        <v>113.707125</v>
      </c>
      <c r="O67">
        <v>119.040531</v>
      </c>
      <c r="P67">
        <v>120.20948799999999</v>
      </c>
      <c r="Q67">
        <v>7.7462350000000004</v>
      </c>
      <c r="R67">
        <v>22.621099999999998</v>
      </c>
      <c r="S67">
        <v>13.976952000000001</v>
      </c>
      <c r="T67">
        <v>0</v>
      </c>
      <c r="U67">
        <v>373.60912500000001</v>
      </c>
      <c r="V67">
        <v>8.0858399999999993</v>
      </c>
      <c r="W67">
        <v>38.527583999999997</v>
      </c>
      <c r="X67">
        <v>122.50134199999999</v>
      </c>
      <c r="Y67">
        <v>0</v>
      </c>
      <c r="Z67">
        <v>6.2769219999999999</v>
      </c>
      <c r="AA67">
        <v>0</v>
      </c>
      <c r="AB67">
        <v>0</v>
      </c>
      <c r="AC67">
        <v>0</v>
      </c>
      <c r="AD67">
        <v>0</v>
      </c>
      <c r="AE67">
        <v>15.862543000000001</v>
      </c>
      <c r="AF67">
        <v>8.0675509999999999</v>
      </c>
      <c r="AG67">
        <v>41.327883</v>
      </c>
      <c r="AH67">
        <v>18.231643999999999</v>
      </c>
      <c r="AI67">
        <v>0</v>
      </c>
      <c r="AJ67">
        <v>0</v>
      </c>
      <c r="AK67">
        <v>51.426808999999999</v>
      </c>
      <c r="AL67">
        <v>2.237082</v>
      </c>
      <c r="AM67">
        <v>10.162515000000001</v>
      </c>
      <c r="AN67">
        <v>0.644509</v>
      </c>
      <c r="AO67">
        <v>0</v>
      </c>
      <c r="AP67">
        <v>0</v>
      </c>
      <c r="AQ67">
        <v>24.378807999999999</v>
      </c>
      <c r="AR67">
        <v>33.475377999999999</v>
      </c>
      <c r="AS67">
        <v>30.704419999999999</v>
      </c>
      <c r="AT67">
        <v>17.346007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2060.2889970000001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361.26378</v>
      </c>
      <c r="L68">
        <v>484.82792899999998</v>
      </c>
      <c r="M68">
        <v>88.559200000000004</v>
      </c>
      <c r="N68">
        <v>113.707125</v>
      </c>
      <c r="O68">
        <v>119.040531</v>
      </c>
      <c r="P68">
        <v>120.20948799999999</v>
      </c>
      <c r="Q68">
        <v>10.501965999999999</v>
      </c>
      <c r="R68">
        <v>35.216527999999997</v>
      </c>
      <c r="S68">
        <v>18.549783000000001</v>
      </c>
      <c r="T68">
        <v>0</v>
      </c>
      <c r="U68">
        <v>373.60912500000001</v>
      </c>
      <c r="V68">
        <v>11.177037</v>
      </c>
      <c r="W68">
        <v>38.527583999999997</v>
      </c>
      <c r="X68">
        <v>122.50134199999999</v>
      </c>
      <c r="Y68">
        <v>0</v>
      </c>
      <c r="Z68">
        <v>6.2769219999999999</v>
      </c>
      <c r="AA68">
        <v>0</v>
      </c>
      <c r="AB68">
        <v>0</v>
      </c>
      <c r="AC68">
        <v>0</v>
      </c>
      <c r="AD68">
        <v>0</v>
      </c>
      <c r="AE68">
        <v>15.862543000000001</v>
      </c>
      <c r="AF68">
        <v>8.0675509999999999</v>
      </c>
      <c r="AG68">
        <v>41.327883</v>
      </c>
      <c r="AH68">
        <v>18.231643999999999</v>
      </c>
      <c r="AI68">
        <v>0</v>
      </c>
      <c r="AJ68">
        <v>0</v>
      </c>
      <c r="AK68">
        <v>51.426808999999999</v>
      </c>
      <c r="AL68">
        <v>2.237082</v>
      </c>
      <c r="AM68">
        <v>10.162515000000001</v>
      </c>
      <c r="AN68">
        <v>0.644509</v>
      </c>
      <c r="AO68">
        <v>0</v>
      </c>
      <c r="AP68">
        <v>0</v>
      </c>
      <c r="AQ68">
        <v>24.378807999999999</v>
      </c>
      <c r="AR68">
        <v>33.475377999999999</v>
      </c>
      <c r="AS68">
        <v>30.704419999999999</v>
      </c>
      <c r="AT68">
        <v>17.346007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2157.8334890000006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394.71051799999998</v>
      </c>
      <c r="L69">
        <v>544.114463</v>
      </c>
      <c r="M69">
        <v>88.559200000000004</v>
      </c>
      <c r="N69">
        <v>113.707125</v>
      </c>
      <c r="O69">
        <v>119.040531</v>
      </c>
      <c r="P69">
        <v>120.20948799999999</v>
      </c>
      <c r="Q69">
        <v>10.501965999999999</v>
      </c>
      <c r="R69">
        <v>40.80471</v>
      </c>
      <c r="S69">
        <v>25.403110000000002</v>
      </c>
      <c r="T69">
        <v>0</v>
      </c>
      <c r="U69">
        <v>373.60912500000001</v>
      </c>
      <c r="V69">
        <v>11.269831999999999</v>
      </c>
      <c r="W69">
        <v>44.663753999999997</v>
      </c>
      <c r="X69">
        <v>141.753342</v>
      </c>
      <c r="Y69">
        <v>0</v>
      </c>
      <c r="Z69">
        <v>6.2769219999999999</v>
      </c>
      <c r="AA69">
        <v>0</v>
      </c>
      <c r="AB69">
        <v>0</v>
      </c>
      <c r="AC69">
        <v>0</v>
      </c>
      <c r="AD69">
        <v>0</v>
      </c>
      <c r="AE69">
        <v>15.862543000000001</v>
      </c>
      <c r="AF69">
        <v>8.0675509999999999</v>
      </c>
      <c r="AG69">
        <v>41.327883</v>
      </c>
      <c r="AH69">
        <v>41.932780999999999</v>
      </c>
      <c r="AI69">
        <v>0</v>
      </c>
      <c r="AJ69">
        <v>0</v>
      </c>
      <c r="AK69">
        <v>51.426808999999999</v>
      </c>
      <c r="AL69">
        <v>2.237082</v>
      </c>
      <c r="AM69">
        <v>10.162515000000001</v>
      </c>
      <c r="AN69">
        <v>0.644509</v>
      </c>
      <c r="AO69">
        <v>0</v>
      </c>
      <c r="AP69">
        <v>0</v>
      </c>
      <c r="AQ69">
        <v>24.378807999999999</v>
      </c>
      <c r="AR69">
        <v>33.475377999999999</v>
      </c>
      <c r="AS69">
        <v>25.897790000000001</v>
      </c>
      <c r="AT69">
        <v>17.346007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2307.3837420000004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451.75289700000002</v>
      </c>
      <c r="L70">
        <v>599.18942900000002</v>
      </c>
      <c r="M70">
        <v>88.559200000000004</v>
      </c>
      <c r="N70">
        <v>113.707125</v>
      </c>
      <c r="O70">
        <v>119.040531</v>
      </c>
      <c r="P70">
        <v>120.20948799999999</v>
      </c>
      <c r="Q70">
        <v>10.501965999999999</v>
      </c>
      <c r="R70">
        <v>40.80471</v>
      </c>
      <c r="S70">
        <v>25.403110000000002</v>
      </c>
      <c r="T70">
        <v>0</v>
      </c>
      <c r="U70">
        <v>373.60912500000001</v>
      </c>
      <c r="V70">
        <v>11.269831999999999</v>
      </c>
      <c r="W70">
        <v>44.663753999999997</v>
      </c>
      <c r="X70">
        <v>141.753342</v>
      </c>
      <c r="Y70">
        <v>0</v>
      </c>
      <c r="Z70">
        <v>6.2769219999999999</v>
      </c>
      <c r="AA70">
        <v>13.523914</v>
      </c>
      <c r="AB70">
        <v>0</v>
      </c>
      <c r="AC70">
        <v>0</v>
      </c>
      <c r="AD70">
        <v>0</v>
      </c>
      <c r="AE70">
        <v>15.862543000000001</v>
      </c>
      <c r="AF70">
        <v>8.0675509999999999</v>
      </c>
      <c r="AG70">
        <v>41.327883</v>
      </c>
      <c r="AH70">
        <v>42.023938999999999</v>
      </c>
      <c r="AI70">
        <v>0</v>
      </c>
      <c r="AJ70">
        <v>0</v>
      </c>
      <c r="AK70">
        <v>51.426808999999999</v>
      </c>
      <c r="AL70">
        <v>2.237082</v>
      </c>
      <c r="AM70">
        <v>10.162515000000001</v>
      </c>
      <c r="AN70">
        <v>0.644509</v>
      </c>
      <c r="AO70">
        <v>0</v>
      </c>
      <c r="AP70">
        <v>0</v>
      </c>
      <c r="AQ70">
        <v>36.568210999999998</v>
      </c>
      <c r="AR70">
        <v>33.475377999999999</v>
      </c>
      <c r="AS70">
        <v>25.897790000000001</v>
      </c>
      <c r="AT70">
        <v>17.346007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2445.3055620000005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499.886843</v>
      </c>
      <c r="L71">
        <v>599.27616</v>
      </c>
      <c r="M71">
        <v>88.559200000000004</v>
      </c>
      <c r="N71">
        <v>113.707125</v>
      </c>
      <c r="O71">
        <v>119.040531</v>
      </c>
      <c r="P71">
        <v>120.20948799999999</v>
      </c>
      <c r="Q71">
        <v>10.501965999999999</v>
      </c>
      <c r="R71">
        <v>40.80471</v>
      </c>
      <c r="S71">
        <v>25.403110000000002</v>
      </c>
      <c r="T71">
        <v>0</v>
      </c>
      <c r="U71">
        <v>373.60912500000001</v>
      </c>
      <c r="V71">
        <v>11.269831999999999</v>
      </c>
      <c r="W71">
        <v>44.663753999999997</v>
      </c>
      <c r="X71">
        <v>141.99854099999999</v>
      </c>
      <c r="Y71">
        <v>0</v>
      </c>
      <c r="Z71">
        <v>6.2769219999999999</v>
      </c>
      <c r="AA71">
        <v>13.523914</v>
      </c>
      <c r="AB71">
        <v>3.2078639999999998</v>
      </c>
      <c r="AC71">
        <v>9.3158890000000003</v>
      </c>
      <c r="AD71">
        <v>0</v>
      </c>
      <c r="AE71">
        <v>15.862543000000001</v>
      </c>
      <c r="AF71">
        <v>8.0675509999999999</v>
      </c>
      <c r="AG71">
        <v>41.327883</v>
      </c>
      <c r="AH71">
        <v>67.548241000000004</v>
      </c>
      <c r="AI71">
        <v>0</v>
      </c>
      <c r="AJ71">
        <v>0</v>
      </c>
      <c r="AK71">
        <v>51.426808999999999</v>
      </c>
      <c r="AL71">
        <v>2.237082</v>
      </c>
      <c r="AM71">
        <v>10.162515000000001</v>
      </c>
      <c r="AN71">
        <v>0.644509</v>
      </c>
      <c r="AO71">
        <v>0</v>
      </c>
      <c r="AP71">
        <v>0</v>
      </c>
      <c r="AQ71">
        <v>36.568210999999998</v>
      </c>
      <c r="AR71">
        <v>33.475377999999999</v>
      </c>
      <c r="AS71">
        <v>25.897790000000001</v>
      </c>
      <c r="AT71">
        <v>17.346007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2531.819493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538.39084300000002</v>
      </c>
      <c r="L72">
        <v>599.622792</v>
      </c>
      <c r="M72">
        <v>88.559200000000004</v>
      </c>
      <c r="N72">
        <v>113.707125</v>
      </c>
      <c r="O72">
        <v>119.040531</v>
      </c>
      <c r="P72">
        <v>120.20948799999999</v>
      </c>
      <c r="Q72">
        <v>10.501965999999999</v>
      </c>
      <c r="R72">
        <v>40.80471</v>
      </c>
      <c r="S72">
        <v>25.403110000000002</v>
      </c>
      <c r="T72">
        <v>0</v>
      </c>
      <c r="U72">
        <v>373.60912500000001</v>
      </c>
      <c r="V72">
        <v>11.269831999999999</v>
      </c>
      <c r="W72">
        <v>44.663753999999997</v>
      </c>
      <c r="X72">
        <v>141.99854099999999</v>
      </c>
      <c r="Y72">
        <v>0</v>
      </c>
      <c r="Z72">
        <v>6.2769219999999999</v>
      </c>
      <c r="AA72">
        <v>27.047827999999999</v>
      </c>
      <c r="AB72">
        <v>12.677481</v>
      </c>
      <c r="AC72">
        <v>9.3158890000000003</v>
      </c>
      <c r="AD72">
        <v>0</v>
      </c>
      <c r="AE72">
        <v>15.862543000000001</v>
      </c>
      <c r="AF72">
        <v>8.0675509999999999</v>
      </c>
      <c r="AG72">
        <v>41.327883</v>
      </c>
      <c r="AH72">
        <v>67.548241000000004</v>
      </c>
      <c r="AI72">
        <v>0</v>
      </c>
      <c r="AJ72">
        <v>0</v>
      </c>
      <c r="AK72">
        <v>51.426808999999999</v>
      </c>
      <c r="AL72">
        <v>2.237082</v>
      </c>
      <c r="AM72">
        <v>10.162515000000001</v>
      </c>
      <c r="AN72">
        <v>0.644509</v>
      </c>
      <c r="AO72">
        <v>0</v>
      </c>
      <c r="AP72">
        <v>0</v>
      </c>
      <c r="AQ72">
        <v>36.568210999999998</v>
      </c>
      <c r="AR72">
        <v>33.475377999999999</v>
      </c>
      <c r="AS72">
        <v>25.897790000000001</v>
      </c>
      <c r="AT72">
        <v>17.346007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2593.6636560000006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541.69197699999995</v>
      </c>
      <c r="L73">
        <v>599.622792</v>
      </c>
      <c r="M73">
        <v>88.559200000000004</v>
      </c>
      <c r="N73">
        <v>113.707125</v>
      </c>
      <c r="O73">
        <v>119.040531</v>
      </c>
      <c r="P73">
        <v>120.20948799999999</v>
      </c>
      <c r="Q73">
        <v>10.501965999999999</v>
      </c>
      <c r="R73">
        <v>40.80471</v>
      </c>
      <c r="S73">
        <v>25.403110000000002</v>
      </c>
      <c r="T73">
        <v>0</v>
      </c>
      <c r="U73">
        <v>373.60912500000001</v>
      </c>
      <c r="V73">
        <v>11.298673000000001</v>
      </c>
      <c r="W73">
        <v>44.663753999999997</v>
      </c>
      <c r="X73">
        <v>141.99854099999999</v>
      </c>
      <c r="Y73">
        <v>0</v>
      </c>
      <c r="Z73">
        <v>6.2769219999999999</v>
      </c>
      <c r="AA73">
        <v>40.571742</v>
      </c>
      <c r="AB73">
        <v>25.354960999999999</v>
      </c>
      <c r="AC73">
        <v>18.631778000000001</v>
      </c>
      <c r="AD73">
        <v>7.6295679999999999</v>
      </c>
      <c r="AE73">
        <v>15.862543000000001</v>
      </c>
      <c r="AF73">
        <v>16.135100999999999</v>
      </c>
      <c r="AG73">
        <v>41.327883</v>
      </c>
      <c r="AH73">
        <v>90.064321000000007</v>
      </c>
      <c r="AI73">
        <v>0</v>
      </c>
      <c r="AJ73">
        <v>0</v>
      </c>
      <c r="AK73">
        <v>51.426808999999999</v>
      </c>
      <c r="AL73">
        <v>2.237082</v>
      </c>
      <c r="AM73">
        <v>10.162515000000001</v>
      </c>
      <c r="AN73">
        <v>0.644509</v>
      </c>
      <c r="AO73">
        <v>0</v>
      </c>
      <c r="AP73">
        <v>0</v>
      </c>
      <c r="AQ73">
        <v>36.568210999999998</v>
      </c>
      <c r="AR73">
        <v>33.475377999999999</v>
      </c>
      <c r="AS73">
        <v>25.897790000000001</v>
      </c>
      <c r="AT73">
        <v>17.346007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2670.7241119999999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583.53630199999998</v>
      </c>
      <c r="L74">
        <v>599.622792</v>
      </c>
      <c r="M74">
        <v>88.559200000000004</v>
      </c>
      <c r="N74">
        <v>113.707125</v>
      </c>
      <c r="O74">
        <v>119.040531</v>
      </c>
      <c r="P74">
        <v>120.20948799999999</v>
      </c>
      <c r="Q74">
        <v>10.501965999999999</v>
      </c>
      <c r="R74">
        <v>40.80471</v>
      </c>
      <c r="S74">
        <v>25.403110000000002</v>
      </c>
      <c r="T74">
        <v>0</v>
      </c>
      <c r="U74">
        <v>373.60912500000001</v>
      </c>
      <c r="V74">
        <v>11.29871</v>
      </c>
      <c r="W74">
        <v>44.663753999999997</v>
      </c>
      <c r="X74">
        <v>141.99854099999999</v>
      </c>
      <c r="Y74">
        <v>0</v>
      </c>
      <c r="Z74">
        <v>18.830766000000001</v>
      </c>
      <c r="AA74">
        <v>40.571742</v>
      </c>
      <c r="AB74">
        <v>38.032442000000003</v>
      </c>
      <c r="AC74">
        <v>27.975859</v>
      </c>
      <c r="AD74">
        <v>17.548005</v>
      </c>
      <c r="AE74">
        <v>31.725086000000001</v>
      </c>
      <c r="AF74">
        <v>24.202652</v>
      </c>
      <c r="AG74">
        <v>41.327883</v>
      </c>
      <c r="AH74">
        <v>90.064321000000007</v>
      </c>
      <c r="AI74">
        <v>0</v>
      </c>
      <c r="AJ74">
        <v>0</v>
      </c>
      <c r="AK74">
        <v>51.426808999999999</v>
      </c>
      <c r="AL74">
        <v>2.237082</v>
      </c>
      <c r="AM74">
        <v>15.212977</v>
      </c>
      <c r="AN74">
        <v>0.644509</v>
      </c>
      <c r="AO74">
        <v>0</v>
      </c>
      <c r="AP74">
        <v>0</v>
      </c>
      <c r="AQ74">
        <v>48.757615000000001</v>
      </c>
      <c r="AR74">
        <v>33.475377999999999</v>
      </c>
      <c r="AS74">
        <v>25.897790000000001</v>
      </c>
      <c r="AT74">
        <v>17.346007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2798.232277000001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649.11976400000003</v>
      </c>
      <c r="L75">
        <v>626.76944000000003</v>
      </c>
      <c r="M75">
        <v>80.858400000000003</v>
      </c>
      <c r="N75">
        <v>113.707125</v>
      </c>
      <c r="O75">
        <v>119.040531</v>
      </c>
      <c r="P75">
        <v>120.20948799999999</v>
      </c>
      <c r="Q75">
        <v>10.501965999999999</v>
      </c>
      <c r="R75">
        <v>40.80471</v>
      </c>
      <c r="S75">
        <v>25.403110000000002</v>
      </c>
      <c r="T75">
        <v>0</v>
      </c>
      <c r="U75">
        <v>373.60912500000001</v>
      </c>
      <c r="V75">
        <v>11.269831999999999</v>
      </c>
      <c r="W75">
        <v>44.663753999999997</v>
      </c>
      <c r="X75">
        <v>141.99854099999999</v>
      </c>
      <c r="Y75">
        <v>0</v>
      </c>
      <c r="Z75">
        <v>18.830766000000001</v>
      </c>
      <c r="AA75">
        <v>40.571742</v>
      </c>
      <c r="AB75">
        <v>38.032442000000003</v>
      </c>
      <c r="AC75">
        <v>27.975859</v>
      </c>
      <c r="AD75">
        <v>26.383044999999999</v>
      </c>
      <c r="AE75">
        <v>31.725086000000001</v>
      </c>
      <c r="AF75">
        <v>24.202652</v>
      </c>
      <c r="AG75">
        <v>41.327883</v>
      </c>
      <c r="AH75">
        <v>90.064321000000007</v>
      </c>
      <c r="AI75">
        <v>0</v>
      </c>
      <c r="AJ75">
        <v>0</v>
      </c>
      <c r="AK75">
        <v>51.426808999999999</v>
      </c>
      <c r="AL75">
        <v>2.237082</v>
      </c>
      <c r="AM75">
        <v>15.212977</v>
      </c>
      <c r="AN75">
        <v>0.644509</v>
      </c>
      <c r="AO75">
        <v>0</v>
      </c>
      <c r="AP75">
        <v>0</v>
      </c>
      <c r="AQ75">
        <v>48.757615000000001</v>
      </c>
      <c r="AR75">
        <v>33.475377999999999</v>
      </c>
      <c r="AS75">
        <v>23.308011</v>
      </c>
      <c r="AT75">
        <v>17.346007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2889.4779700000013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654.08012399999996</v>
      </c>
      <c r="L76">
        <v>628.24089000000004</v>
      </c>
      <c r="M76">
        <v>80.858400000000003</v>
      </c>
      <c r="N76">
        <v>113.707125</v>
      </c>
      <c r="O76">
        <v>119.040531</v>
      </c>
      <c r="P76">
        <v>120.20948799999999</v>
      </c>
      <c r="Q76">
        <v>10.501965999999999</v>
      </c>
      <c r="R76">
        <v>40.80471</v>
      </c>
      <c r="S76">
        <v>25.403110000000002</v>
      </c>
      <c r="T76">
        <v>0</v>
      </c>
      <c r="U76">
        <v>373.60912500000001</v>
      </c>
      <c r="V76">
        <v>11.269831999999999</v>
      </c>
      <c r="W76">
        <v>44.663753999999997</v>
      </c>
      <c r="X76">
        <v>141.99854099999999</v>
      </c>
      <c r="Y76">
        <v>0</v>
      </c>
      <c r="Z76">
        <v>18.830766000000001</v>
      </c>
      <c r="AA76">
        <v>40.571742</v>
      </c>
      <c r="AB76">
        <v>38.032442000000003</v>
      </c>
      <c r="AC76">
        <v>27.975859</v>
      </c>
      <c r="AD76">
        <v>26.383044999999999</v>
      </c>
      <c r="AE76">
        <v>31.725086000000001</v>
      </c>
      <c r="AF76">
        <v>24.202652</v>
      </c>
      <c r="AG76">
        <v>41.327883</v>
      </c>
      <c r="AH76">
        <v>90.064321000000007</v>
      </c>
      <c r="AI76">
        <v>0</v>
      </c>
      <c r="AJ76">
        <v>0</v>
      </c>
      <c r="AK76">
        <v>51.426808999999999</v>
      </c>
      <c r="AL76">
        <v>16.778117999999999</v>
      </c>
      <c r="AM76">
        <v>15.212977</v>
      </c>
      <c r="AN76">
        <v>0.644509</v>
      </c>
      <c r="AO76">
        <v>0</v>
      </c>
      <c r="AP76">
        <v>0</v>
      </c>
      <c r="AQ76">
        <v>48.757615000000001</v>
      </c>
      <c r="AR76">
        <v>33.475377999999999</v>
      </c>
      <c r="AS76">
        <v>23.308011</v>
      </c>
      <c r="AT76">
        <v>17.346007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2910.4508160000014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653.79134399999998</v>
      </c>
      <c r="L77">
        <v>628.24089000000004</v>
      </c>
      <c r="M77">
        <v>80.858400000000003</v>
      </c>
      <c r="N77">
        <v>113.707125</v>
      </c>
      <c r="O77">
        <v>119.040531</v>
      </c>
      <c r="P77">
        <v>120.20948799999999</v>
      </c>
      <c r="Q77">
        <v>10.501965999999999</v>
      </c>
      <c r="R77">
        <v>40.80471</v>
      </c>
      <c r="S77">
        <v>25.403110000000002</v>
      </c>
      <c r="T77">
        <v>0</v>
      </c>
      <c r="U77">
        <v>373.60912500000001</v>
      </c>
      <c r="V77">
        <v>11.269831999999999</v>
      </c>
      <c r="W77">
        <v>44.663753999999997</v>
      </c>
      <c r="X77">
        <v>141.99854099999999</v>
      </c>
      <c r="Y77">
        <v>0</v>
      </c>
      <c r="Z77">
        <v>18.830766000000001</v>
      </c>
      <c r="AA77">
        <v>40.571742</v>
      </c>
      <c r="AB77">
        <v>38.032442000000003</v>
      </c>
      <c r="AC77">
        <v>27.975859</v>
      </c>
      <c r="AD77">
        <v>26.383044999999999</v>
      </c>
      <c r="AE77">
        <v>31.725086000000001</v>
      </c>
      <c r="AF77">
        <v>24.202652</v>
      </c>
      <c r="AG77">
        <v>41.327883</v>
      </c>
      <c r="AH77">
        <v>90.064321000000007</v>
      </c>
      <c r="AI77">
        <v>0</v>
      </c>
      <c r="AJ77">
        <v>0</v>
      </c>
      <c r="AK77">
        <v>51.426808999999999</v>
      </c>
      <c r="AL77">
        <v>64.875389999999996</v>
      </c>
      <c r="AM77">
        <v>15.212977</v>
      </c>
      <c r="AN77">
        <v>0.644509</v>
      </c>
      <c r="AO77">
        <v>0</v>
      </c>
      <c r="AP77">
        <v>0</v>
      </c>
      <c r="AQ77">
        <v>48.757615000000001</v>
      </c>
      <c r="AR77">
        <v>33.475377999999999</v>
      </c>
      <c r="AS77">
        <v>25.897790000000001</v>
      </c>
      <c r="AT77">
        <v>17.346007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2960.849087000001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653.79134399999998</v>
      </c>
      <c r="L78">
        <v>628.24089000000004</v>
      </c>
      <c r="M78">
        <v>80.858400000000003</v>
      </c>
      <c r="N78">
        <v>113.707125</v>
      </c>
      <c r="O78">
        <v>119.040531</v>
      </c>
      <c r="P78">
        <v>120.20948799999999</v>
      </c>
      <c r="Q78">
        <v>10.501965999999999</v>
      </c>
      <c r="R78">
        <v>40.80471</v>
      </c>
      <c r="S78">
        <v>25.403110000000002</v>
      </c>
      <c r="T78">
        <v>0</v>
      </c>
      <c r="U78">
        <v>373.60912500000001</v>
      </c>
      <c r="V78">
        <v>11.269831999999999</v>
      </c>
      <c r="W78">
        <v>44.663753999999997</v>
      </c>
      <c r="X78">
        <v>141.99854099999999</v>
      </c>
      <c r="Y78">
        <v>0</v>
      </c>
      <c r="Z78">
        <v>18.830766000000001</v>
      </c>
      <c r="AA78">
        <v>40.571742</v>
      </c>
      <c r="AB78">
        <v>38.032442000000003</v>
      </c>
      <c r="AC78">
        <v>27.975859</v>
      </c>
      <c r="AD78">
        <v>26.383044999999999</v>
      </c>
      <c r="AE78">
        <v>31.725086000000001</v>
      </c>
      <c r="AF78">
        <v>24.202652</v>
      </c>
      <c r="AG78">
        <v>41.327883</v>
      </c>
      <c r="AH78">
        <v>90.064321000000007</v>
      </c>
      <c r="AI78">
        <v>0</v>
      </c>
      <c r="AJ78">
        <v>0</v>
      </c>
      <c r="AK78">
        <v>51.426808999999999</v>
      </c>
      <c r="AL78">
        <v>64.875389999999996</v>
      </c>
      <c r="AM78">
        <v>15.212977</v>
      </c>
      <c r="AN78">
        <v>0.644509</v>
      </c>
      <c r="AO78">
        <v>0</v>
      </c>
      <c r="AP78">
        <v>0</v>
      </c>
      <c r="AQ78">
        <v>48.757615000000001</v>
      </c>
      <c r="AR78">
        <v>33.475377999999999</v>
      </c>
      <c r="AS78">
        <v>25.897790000000001</v>
      </c>
      <c r="AT78">
        <v>17.346007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2960.849087000001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653.79134399999998</v>
      </c>
      <c r="L79">
        <v>628.24089000000004</v>
      </c>
      <c r="M79">
        <v>80.858400000000003</v>
      </c>
      <c r="N79">
        <v>113.707125</v>
      </c>
      <c r="O79">
        <v>119.040531</v>
      </c>
      <c r="P79">
        <v>120.20948799999999</v>
      </c>
      <c r="Q79">
        <v>10.501965999999999</v>
      </c>
      <c r="R79">
        <v>40.80471</v>
      </c>
      <c r="S79">
        <v>25.403110000000002</v>
      </c>
      <c r="T79">
        <v>0</v>
      </c>
      <c r="U79">
        <v>373.60912500000001</v>
      </c>
      <c r="V79">
        <v>11.269831999999999</v>
      </c>
      <c r="W79">
        <v>44.663753999999997</v>
      </c>
      <c r="X79">
        <v>141.99854099999999</v>
      </c>
      <c r="Y79">
        <v>0</v>
      </c>
      <c r="Z79">
        <v>18.830766000000001</v>
      </c>
      <c r="AA79">
        <v>40.571742</v>
      </c>
      <c r="AB79">
        <v>38.032442000000003</v>
      </c>
      <c r="AC79">
        <v>27.975859</v>
      </c>
      <c r="AD79">
        <v>17.548005</v>
      </c>
      <c r="AE79">
        <v>31.725086000000001</v>
      </c>
      <c r="AF79">
        <v>24.202652</v>
      </c>
      <c r="AG79">
        <v>41.327883</v>
      </c>
      <c r="AH79">
        <v>90.064321000000007</v>
      </c>
      <c r="AI79">
        <v>0</v>
      </c>
      <c r="AJ79">
        <v>0</v>
      </c>
      <c r="AK79">
        <v>51.426808999999999</v>
      </c>
      <c r="AL79">
        <v>64.875389999999996</v>
      </c>
      <c r="AM79">
        <v>15.212977</v>
      </c>
      <c r="AN79">
        <v>0.644509</v>
      </c>
      <c r="AO79">
        <v>0</v>
      </c>
      <c r="AP79">
        <v>0</v>
      </c>
      <c r="AQ79">
        <v>48.757615000000001</v>
      </c>
      <c r="AR79">
        <v>33.475377999999999</v>
      </c>
      <c r="AS79">
        <v>25.897790000000001</v>
      </c>
      <c r="AT79">
        <v>18.687501999999999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2953.3555420000012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653.79134399999998</v>
      </c>
      <c r="L80">
        <v>628.24089000000004</v>
      </c>
      <c r="M80">
        <v>80.858400000000003</v>
      </c>
      <c r="N80">
        <v>113.707125</v>
      </c>
      <c r="O80">
        <v>119.040531</v>
      </c>
      <c r="P80">
        <v>120.20948799999999</v>
      </c>
      <c r="Q80">
        <v>10.501965999999999</v>
      </c>
      <c r="R80">
        <v>40.80471</v>
      </c>
      <c r="S80">
        <v>25.403110000000002</v>
      </c>
      <c r="T80">
        <v>0</v>
      </c>
      <c r="U80">
        <v>373.60912500000001</v>
      </c>
      <c r="V80">
        <v>11.269831999999999</v>
      </c>
      <c r="W80">
        <v>44.663753999999997</v>
      </c>
      <c r="X80">
        <v>141.99854099999999</v>
      </c>
      <c r="Y80">
        <v>0</v>
      </c>
      <c r="Z80">
        <v>6.2769219999999999</v>
      </c>
      <c r="AA80">
        <v>40.571742</v>
      </c>
      <c r="AB80">
        <v>38.032442000000003</v>
      </c>
      <c r="AC80">
        <v>9.3158890000000003</v>
      </c>
      <c r="AD80">
        <v>7.6295679999999999</v>
      </c>
      <c r="AE80">
        <v>15.862543000000001</v>
      </c>
      <c r="AF80">
        <v>16.230014000000001</v>
      </c>
      <c r="AG80">
        <v>41.327883</v>
      </c>
      <c r="AH80">
        <v>90.064321000000007</v>
      </c>
      <c r="AI80">
        <v>0</v>
      </c>
      <c r="AJ80">
        <v>0</v>
      </c>
      <c r="AK80">
        <v>51.426808999999999</v>
      </c>
      <c r="AL80">
        <v>16.778117999999999</v>
      </c>
      <c r="AM80">
        <v>10.162515000000001</v>
      </c>
      <c r="AN80">
        <v>0.644509</v>
      </c>
      <c r="AO80">
        <v>0</v>
      </c>
      <c r="AP80">
        <v>6.6586889999999999</v>
      </c>
      <c r="AQ80">
        <v>48.757615000000001</v>
      </c>
      <c r="AR80">
        <v>33.475377999999999</v>
      </c>
      <c r="AS80">
        <v>25.897790000000001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2842.4635800000005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653.79134399999998</v>
      </c>
      <c r="L81">
        <v>628.24089000000004</v>
      </c>
      <c r="M81">
        <v>80.858400000000003</v>
      </c>
      <c r="N81">
        <v>113.707125</v>
      </c>
      <c r="O81">
        <v>119.040531</v>
      </c>
      <c r="P81">
        <v>120.20948799999999</v>
      </c>
      <c r="Q81">
        <v>10.501965999999999</v>
      </c>
      <c r="R81">
        <v>40.80471</v>
      </c>
      <c r="S81">
        <v>25.403110000000002</v>
      </c>
      <c r="T81">
        <v>0</v>
      </c>
      <c r="U81">
        <v>373.60912500000001</v>
      </c>
      <c r="V81">
        <v>11.269831999999999</v>
      </c>
      <c r="W81">
        <v>44.663753999999997</v>
      </c>
      <c r="X81">
        <v>141.99854099999999</v>
      </c>
      <c r="Y81">
        <v>0</v>
      </c>
      <c r="Z81">
        <v>6.2769219999999999</v>
      </c>
      <c r="AA81">
        <v>40.571742</v>
      </c>
      <c r="AB81">
        <v>25.354960999999999</v>
      </c>
      <c r="AC81">
        <v>0</v>
      </c>
      <c r="AD81">
        <v>0</v>
      </c>
      <c r="AE81">
        <v>15.862543000000001</v>
      </c>
      <c r="AF81">
        <v>8.0675509999999999</v>
      </c>
      <c r="AG81">
        <v>41.327883</v>
      </c>
      <c r="AH81">
        <v>54.694932000000001</v>
      </c>
      <c r="AI81">
        <v>0</v>
      </c>
      <c r="AJ81">
        <v>0</v>
      </c>
      <c r="AK81">
        <v>51.426808999999999</v>
      </c>
      <c r="AL81">
        <v>12.303953</v>
      </c>
      <c r="AM81">
        <v>10.162515000000001</v>
      </c>
      <c r="AN81">
        <v>0.644509</v>
      </c>
      <c r="AO81">
        <v>0</v>
      </c>
      <c r="AP81">
        <v>6.6586889999999999</v>
      </c>
      <c r="AQ81">
        <v>36.568210999999998</v>
      </c>
      <c r="AR81">
        <v>33.475377999999999</v>
      </c>
      <c r="AS81">
        <v>25.897790000000001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2752.6452210000002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653.79134399999998</v>
      </c>
      <c r="L82">
        <v>628.24089000000004</v>
      </c>
      <c r="M82">
        <v>80.858400000000003</v>
      </c>
      <c r="N82">
        <v>113.707125</v>
      </c>
      <c r="O82">
        <v>119.040531</v>
      </c>
      <c r="P82">
        <v>120.20948799999999</v>
      </c>
      <c r="Q82">
        <v>10.501965999999999</v>
      </c>
      <c r="R82">
        <v>40.80471</v>
      </c>
      <c r="S82">
        <v>25.403110000000002</v>
      </c>
      <c r="T82">
        <v>0</v>
      </c>
      <c r="U82">
        <v>373.60912500000001</v>
      </c>
      <c r="V82">
        <v>11.269831999999999</v>
      </c>
      <c r="W82">
        <v>44.663753999999997</v>
      </c>
      <c r="X82">
        <v>141.99854099999999</v>
      </c>
      <c r="Y82">
        <v>0</v>
      </c>
      <c r="Z82">
        <v>6.2769219999999999</v>
      </c>
      <c r="AA82">
        <v>27.047827999999999</v>
      </c>
      <c r="AB82">
        <v>12.677481</v>
      </c>
      <c r="AC82">
        <v>0</v>
      </c>
      <c r="AD82">
        <v>0</v>
      </c>
      <c r="AE82">
        <v>15.862543000000001</v>
      </c>
      <c r="AF82">
        <v>0</v>
      </c>
      <c r="AG82">
        <v>41.327883</v>
      </c>
      <c r="AH82">
        <v>54.694932000000001</v>
      </c>
      <c r="AI82">
        <v>0</v>
      </c>
      <c r="AJ82">
        <v>0</v>
      </c>
      <c r="AK82">
        <v>51.426808999999999</v>
      </c>
      <c r="AL82">
        <v>12.303953</v>
      </c>
      <c r="AM82">
        <v>10.162515000000001</v>
      </c>
      <c r="AN82">
        <v>0.644509</v>
      </c>
      <c r="AO82">
        <v>0</v>
      </c>
      <c r="AP82">
        <v>6.6586889999999999</v>
      </c>
      <c r="AQ82">
        <v>36.568210999999998</v>
      </c>
      <c r="AR82">
        <v>33.475377999999999</v>
      </c>
      <c r="AS82">
        <v>28.487569000000001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2720.9660550000003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654.08012399999996</v>
      </c>
      <c r="L83">
        <v>628.24089000000004</v>
      </c>
      <c r="M83">
        <v>80.858400000000003</v>
      </c>
      <c r="N83">
        <v>113.707125</v>
      </c>
      <c r="O83">
        <v>119.040531</v>
      </c>
      <c r="P83">
        <v>120.20948799999999</v>
      </c>
      <c r="Q83">
        <v>10.501965999999999</v>
      </c>
      <c r="R83">
        <v>40.80471</v>
      </c>
      <c r="S83">
        <v>25.403110000000002</v>
      </c>
      <c r="T83">
        <v>0</v>
      </c>
      <c r="U83">
        <v>373.60912500000001</v>
      </c>
      <c r="V83">
        <v>11.269831999999999</v>
      </c>
      <c r="W83">
        <v>44.663753999999997</v>
      </c>
      <c r="X83">
        <v>141.99854099999999</v>
      </c>
      <c r="Y83">
        <v>0</v>
      </c>
      <c r="Z83">
        <v>6.2769219999999999</v>
      </c>
      <c r="AA83">
        <v>27.047827999999999</v>
      </c>
      <c r="AB83">
        <v>12.677481</v>
      </c>
      <c r="AC83">
        <v>0</v>
      </c>
      <c r="AD83">
        <v>0</v>
      </c>
      <c r="AE83">
        <v>15.862543000000001</v>
      </c>
      <c r="AF83">
        <v>0</v>
      </c>
      <c r="AG83">
        <v>41.327883</v>
      </c>
      <c r="AH83">
        <v>36.463287999999999</v>
      </c>
      <c r="AI83">
        <v>0</v>
      </c>
      <c r="AJ83">
        <v>0</v>
      </c>
      <c r="AK83">
        <v>51.426808999999999</v>
      </c>
      <c r="AL83">
        <v>12.303953</v>
      </c>
      <c r="AM83">
        <v>10.162515000000001</v>
      </c>
      <c r="AN83">
        <v>0.644509</v>
      </c>
      <c r="AO83">
        <v>0</v>
      </c>
      <c r="AP83">
        <v>6.6586889999999999</v>
      </c>
      <c r="AQ83">
        <v>24.378807999999999</v>
      </c>
      <c r="AR83">
        <v>33.475377999999999</v>
      </c>
      <c r="AS83">
        <v>28.487569000000001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2690.8337880000008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654.08012399999996</v>
      </c>
      <c r="L84">
        <v>628.24089000000004</v>
      </c>
      <c r="M84">
        <v>80.858400000000003</v>
      </c>
      <c r="N84">
        <v>113.707125</v>
      </c>
      <c r="O84">
        <v>119.040531</v>
      </c>
      <c r="P84">
        <v>120.20948799999999</v>
      </c>
      <c r="Q84">
        <v>10.501965999999999</v>
      </c>
      <c r="R84">
        <v>40.80471</v>
      </c>
      <c r="S84">
        <v>25.403110000000002</v>
      </c>
      <c r="T84">
        <v>0</v>
      </c>
      <c r="U84">
        <v>373.60912500000001</v>
      </c>
      <c r="V84">
        <v>11.269831999999999</v>
      </c>
      <c r="W84">
        <v>44.663753999999997</v>
      </c>
      <c r="X84">
        <v>141.99854099999999</v>
      </c>
      <c r="Y84">
        <v>0</v>
      </c>
      <c r="Z84">
        <v>6.2769219999999999</v>
      </c>
      <c r="AA84">
        <v>13.523914</v>
      </c>
      <c r="AB84">
        <v>12.677481</v>
      </c>
      <c r="AC84">
        <v>0</v>
      </c>
      <c r="AD84">
        <v>0</v>
      </c>
      <c r="AE84">
        <v>15.862543000000001</v>
      </c>
      <c r="AF84">
        <v>0</v>
      </c>
      <c r="AG84">
        <v>41.327883</v>
      </c>
      <c r="AH84">
        <v>36.463287999999999</v>
      </c>
      <c r="AI84">
        <v>0</v>
      </c>
      <c r="AJ84">
        <v>0</v>
      </c>
      <c r="AK84">
        <v>51.426808999999999</v>
      </c>
      <c r="AL84">
        <v>12.303953</v>
      </c>
      <c r="AM84">
        <v>10.162515000000001</v>
      </c>
      <c r="AN84">
        <v>0.644509</v>
      </c>
      <c r="AO84">
        <v>0</v>
      </c>
      <c r="AP84">
        <v>0</v>
      </c>
      <c r="AQ84">
        <v>24.378807999999999</v>
      </c>
      <c r="AR84">
        <v>33.475377999999999</v>
      </c>
      <c r="AS84">
        <v>28.487569000000001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2670.6511850000006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654.08012399999996</v>
      </c>
      <c r="L85">
        <v>628.72228600000005</v>
      </c>
      <c r="M85">
        <v>80.858400000000003</v>
      </c>
      <c r="N85">
        <v>113.707125</v>
      </c>
      <c r="O85">
        <v>119.040531</v>
      </c>
      <c r="P85">
        <v>120.20948799999999</v>
      </c>
      <c r="Q85">
        <v>10.501965999999999</v>
      </c>
      <c r="R85">
        <v>40.80471</v>
      </c>
      <c r="S85">
        <v>25.403110000000002</v>
      </c>
      <c r="T85">
        <v>0</v>
      </c>
      <c r="U85">
        <v>373.60912500000001</v>
      </c>
      <c r="V85">
        <v>11.269831999999999</v>
      </c>
      <c r="W85">
        <v>44.663753999999997</v>
      </c>
      <c r="X85">
        <v>141.99854099999999</v>
      </c>
      <c r="Y85">
        <v>0</v>
      </c>
      <c r="Z85">
        <v>6.2769219999999999</v>
      </c>
      <c r="AA85">
        <v>13.523914</v>
      </c>
      <c r="AB85">
        <v>12.677481</v>
      </c>
      <c r="AC85">
        <v>0</v>
      </c>
      <c r="AD85">
        <v>0</v>
      </c>
      <c r="AE85">
        <v>15.862543000000001</v>
      </c>
      <c r="AF85">
        <v>0</v>
      </c>
      <c r="AG85">
        <v>41.327883</v>
      </c>
      <c r="AH85">
        <v>18.231643999999999</v>
      </c>
      <c r="AI85">
        <v>0</v>
      </c>
      <c r="AJ85">
        <v>0</v>
      </c>
      <c r="AK85">
        <v>51.426808999999999</v>
      </c>
      <c r="AL85">
        <v>12.303953</v>
      </c>
      <c r="AM85">
        <v>10.162515000000001</v>
      </c>
      <c r="AN85">
        <v>0.644509</v>
      </c>
      <c r="AO85">
        <v>0</v>
      </c>
      <c r="AP85">
        <v>0</v>
      </c>
      <c r="AQ85">
        <v>24.378807999999999</v>
      </c>
      <c r="AR85">
        <v>33.475377999999999</v>
      </c>
      <c r="AS85">
        <v>28.487569000000001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2652.9009370000003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654.08012399999996</v>
      </c>
      <c r="L86">
        <v>628.72228600000005</v>
      </c>
      <c r="M86">
        <v>80.858400000000003</v>
      </c>
      <c r="N86">
        <v>113.707125</v>
      </c>
      <c r="O86">
        <v>119.040531</v>
      </c>
      <c r="P86">
        <v>120.20948799999999</v>
      </c>
      <c r="Q86">
        <v>10.501965999999999</v>
      </c>
      <c r="R86">
        <v>40.80471</v>
      </c>
      <c r="S86">
        <v>25.403110000000002</v>
      </c>
      <c r="T86">
        <v>0</v>
      </c>
      <c r="U86">
        <v>373.60912500000001</v>
      </c>
      <c r="V86">
        <v>11.269831999999999</v>
      </c>
      <c r="W86">
        <v>44.663753999999997</v>
      </c>
      <c r="X86">
        <v>141.99854099999999</v>
      </c>
      <c r="Y86">
        <v>0</v>
      </c>
      <c r="Z86">
        <v>6.2769219999999999</v>
      </c>
      <c r="AA86">
        <v>13.523914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41.327883</v>
      </c>
      <c r="AH86">
        <v>18.231643999999999</v>
      </c>
      <c r="AI86">
        <v>0</v>
      </c>
      <c r="AJ86">
        <v>0</v>
      </c>
      <c r="AK86">
        <v>51.426808999999999</v>
      </c>
      <c r="AL86">
        <v>12.303953</v>
      </c>
      <c r="AM86">
        <v>10.162515000000001</v>
      </c>
      <c r="AN86">
        <v>0.644509</v>
      </c>
      <c r="AO86">
        <v>0</v>
      </c>
      <c r="AP86">
        <v>0</v>
      </c>
      <c r="AQ86">
        <v>24.378807999999999</v>
      </c>
      <c r="AR86">
        <v>33.475377999999999</v>
      </c>
      <c r="AS86">
        <v>28.487569000000001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2640.2234560000002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612.41430200000002</v>
      </c>
      <c r="L87">
        <v>628.24089000000004</v>
      </c>
      <c r="M87">
        <v>80.858400000000003</v>
      </c>
      <c r="N87">
        <v>113.707125</v>
      </c>
      <c r="O87">
        <v>119.040531</v>
      </c>
      <c r="P87">
        <v>120.20948799999999</v>
      </c>
      <c r="Q87">
        <v>10.501965999999999</v>
      </c>
      <c r="R87">
        <v>40.80471</v>
      </c>
      <c r="S87">
        <v>25.403110000000002</v>
      </c>
      <c r="T87">
        <v>0</v>
      </c>
      <c r="U87">
        <v>373.60912500000001</v>
      </c>
      <c r="V87">
        <v>11.269831999999999</v>
      </c>
      <c r="W87">
        <v>44.663753999999997</v>
      </c>
      <c r="X87">
        <v>141.99854099999999</v>
      </c>
      <c r="Y87">
        <v>0</v>
      </c>
      <c r="Z87">
        <v>6.2769219999999999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41.327883</v>
      </c>
      <c r="AH87">
        <v>0</v>
      </c>
      <c r="AI87">
        <v>0</v>
      </c>
      <c r="AJ87">
        <v>0</v>
      </c>
      <c r="AK87">
        <v>51.426808999999999</v>
      </c>
      <c r="AL87">
        <v>12.303953</v>
      </c>
      <c r="AM87">
        <v>10.162515000000001</v>
      </c>
      <c r="AN87">
        <v>0.644509</v>
      </c>
      <c r="AO87">
        <v>0</v>
      </c>
      <c r="AP87">
        <v>0</v>
      </c>
      <c r="AQ87">
        <v>24.378807999999999</v>
      </c>
      <c r="AR87">
        <v>33.475377999999999</v>
      </c>
      <c r="AS87">
        <v>28.487569000000001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2566.3206800000007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612.41430200000002</v>
      </c>
      <c r="L88">
        <v>628.33714999999995</v>
      </c>
      <c r="M88">
        <v>80.858400000000003</v>
      </c>
      <c r="N88">
        <v>113.707125</v>
      </c>
      <c r="O88">
        <v>119.040531</v>
      </c>
      <c r="P88">
        <v>120.20948799999999</v>
      </c>
      <c r="Q88">
        <v>10.501965999999999</v>
      </c>
      <c r="R88">
        <v>40.80471</v>
      </c>
      <c r="S88">
        <v>25.403110000000002</v>
      </c>
      <c r="T88">
        <v>0</v>
      </c>
      <c r="U88">
        <v>373.60912500000001</v>
      </c>
      <c r="V88">
        <v>11.269831999999999</v>
      </c>
      <c r="W88">
        <v>44.663753999999997</v>
      </c>
      <c r="X88">
        <v>141.99854099999999</v>
      </c>
      <c r="Y88">
        <v>0</v>
      </c>
      <c r="Z88">
        <v>6.2769219999999999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41.327883</v>
      </c>
      <c r="AH88">
        <v>0</v>
      </c>
      <c r="AI88">
        <v>0</v>
      </c>
      <c r="AJ88">
        <v>0</v>
      </c>
      <c r="AK88">
        <v>51.426808999999999</v>
      </c>
      <c r="AL88">
        <v>12.303953</v>
      </c>
      <c r="AM88">
        <v>10.162515000000001</v>
      </c>
      <c r="AN88">
        <v>0.644509</v>
      </c>
      <c r="AO88">
        <v>0</v>
      </c>
      <c r="AP88">
        <v>0</v>
      </c>
      <c r="AQ88">
        <v>11.582966000000001</v>
      </c>
      <c r="AR88">
        <v>33.475377999999999</v>
      </c>
      <c r="AS88">
        <v>28.487569000000001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2553.6210980000005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624.92731900000001</v>
      </c>
      <c r="L89">
        <v>598.31356000000005</v>
      </c>
      <c r="M89">
        <v>80.858400000000003</v>
      </c>
      <c r="N89">
        <v>113.707125</v>
      </c>
      <c r="O89">
        <v>119.040531</v>
      </c>
      <c r="P89">
        <v>120.20948799999999</v>
      </c>
      <c r="Q89">
        <v>9.7597050000000003</v>
      </c>
      <c r="R89">
        <v>40.80471</v>
      </c>
      <c r="S89">
        <v>22.985087</v>
      </c>
      <c r="T89">
        <v>0</v>
      </c>
      <c r="U89">
        <v>373.60912500000001</v>
      </c>
      <c r="V89">
        <v>11.269831999999999</v>
      </c>
      <c r="W89">
        <v>44.663753999999997</v>
      </c>
      <c r="X89">
        <v>141.99854099999999</v>
      </c>
      <c r="Y89">
        <v>0</v>
      </c>
      <c r="Z89">
        <v>6.2769219999999999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41.327883</v>
      </c>
      <c r="AH89">
        <v>0</v>
      </c>
      <c r="AI89">
        <v>0</v>
      </c>
      <c r="AJ89">
        <v>0</v>
      </c>
      <c r="AK89">
        <v>51.426808999999999</v>
      </c>
      <c r="AL89">
        <v>12.303953</v>
      </c>
      <c r="AM89">
        <v>10.162515000000001</v>
      </c>
      <c r="AN89">
        <v>0.644509</v>
      </c>
      <c r="AO89">
        <v>0</v>
      </c>
      <c r="AP89">
        <v>0</v>
      </c>
      <c r="AQ89">
        <v>11.582966000000001</v>
      </c>
      <c r="AR89">
        <v>33.475377999999999</v>
      </c>
      <c r="AS89">
        <v>28.487569000000001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2532.950241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579.38845900000001</v>
      </c>
      <c r="L90">
        <v>598.31356000000005</v>
      </c>
      <c r="M90">
        <v>80.858400000000003</v>
      </c>
      <c r="N90">
        <v>113.707125</v>
      </c>
      <c r="O90">
        <v>119.040531</v>
      </c>
      <c r="P90">
        <v>120.20948799999999</v>
      </c>
      <c r="Q90">
        <v>9.7597050000000003</v>
      </c>
      <c r="R90">
        <v>40.80471</v>
      </c>
      <c r="S90">
        <v>22.801106000000001</v>
      </c>
      <c r="T90">
        <v>0</v>
      </c>
      <c r="U90">
        <v>373.60912500000001</v>
      </c>
      <c r="V90">
        <v>11.269831999999999</v>
      </c>
      <c r="W90">
        <v>44.663753999999997</v>
      </c>
      <c r="X90">
        <v>141.99854099999999</v>
      </c>
      <c r="Y90">
        <v>0</v>
      </c>
      <c r="Z90">
        <v>6.2769219999999999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41.327883</v>
      </c>
      <c r="AH90">
        <v>0</v>
      </c>
      <c r="AI90">
        <v>0</v>
      </c>
      <c r="AJ90">
        <v>0</v>
      </c>
      <c r="AK90">
        <v>51.426808999999999</v>
      </c>
      <c r="AL90">
        <v>12.303953</v>
      </c>
      <c r="AM90">
        <v>10.162515000000001</v>
      </c>
      <c r="AN90">
        <v>0.644509</v>
      </c>
      <c r="AO90">
        <v>0</v>
      </c>
      <c r="AP90">
        <v>0</v>
      </c>
      <c r="AQ90">
        <v>11.582966000000001</v>
      </c>
      <c r="AR90">
        <v>33.475377999999999</v>
      </c>
      <c r="AS90">
        <v>28.487569000000001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2487.2274000000002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579.38845900000001</v>
      </c>
      <c r="L91">
        <v>598.66019200000005</v>
      </c>
      <c r="M91">
        <v>80.858400000000003</v>
      </c>
      <c r="N91">
        <v>113.707125</v>
      </c>
      <c r="O91">
        <v>119.040531</v>
      </c>
      <c r="P91">
        <v>120.20948799999999</v>
      </c>
      <c r="Q91">
        <v>9.7597050000000003</v>
      </c>
      <c r="R91">
        <v>40.80471</v>
      </c>
      <c r="S91">
        <v>22.801106000000001</v>
      </c>
      <c r="T91">
        <v>0</v>
      </c>
      <c r="U91">
        <v>373.60912500000001</v>
      </c>
      <c r="V91">
        <v>11.269831999999999</v>
      </c>
      <c r="W91">
        <v>44.663753999999997</v>
      </c>
      <c r="X91">
        <v>141.99854099999999</v>
      </c>
      <c r="Y91">
        <v>0</v>
      </c>
      <c r="Z91">
        <v>6.2769219999999999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41.327883</v>
      </c>
      <c r="AH91">
        <v>0</v>
      </c>
      <c r="AI91">
        <v>0</v>
      </c>
      <c r="AJ91">
        <v>0</v>
      </c>
      <c r="AK91">
        <v>51.426808999999999</v>
      </c>
      <c r="AL91">
        <v>12.303953</v>
      </c>
      <c r="AM91">
        <v>10.162515000000001</v>
      </c>
      <c r="AN91">
        <v>0.644509</v>
      </c>
      <c r="AO91">
        <v>0</v>
      </c>
      <c r="AP91">
        <v>0</v>
      </c>
      <c r="AQ91">
        <v>0</v>
      </c>
      <c r="AR91">
        <v>33.475377999999999</v>
      </c>
      <c r="AS91">
        <v>28.487569000000001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2460.1285229999999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579.38845900000001</v>
      </c>
      <c r="L92">
        <v>598.66019200000005</v>
      </c>
      <c r="M92">
        <v>80.858400000000003</v>
      </c>
      <c r="N92">
        <v>113.707125</v>
      </c>
      <c r="O92">
        <v>119.040531</v>
      </c>
      <c r="P92">
        <v>120.20948799999999</v>
      </c>
      <c r="Q92">
        <v>9.7597050000000003</v>
      </c>
      <c r="R92">
        <v>40.80471</v>
      </c>
      <c r="S92">
        <v>22.801106000000001</v>
      </c>
      <c r="T92">
        <v>0</v>
      </c>
      <c r="U92">
        <v>373.60912500000001</v>
      </c>
      <c r="V92">
        <v>11.269831999999999</v>
      </c>
      <c r="W92">
        <v>44.663753999999997</v>
      </c>
      <c r="X92">
        <v>141.99854099999999</v>
      </c>
      <c r="Y92">
        <v>0</v>
      </c>
      <c r="Z92">
        <v>6.2769219999999999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41.327883</v>
      </c>
      <c r="AH92">
        <v>0</v>
      </c>
      <c r="AI92">
        <v>0</v>
      </c>
      <c r="AJ92">
        <v>0</v>
      </c>
      <c r="AK92">
        <v>51.426808999999999</v>
      </c>
      <c r="AL92">
        <v>12.303953</v>
      </c>
      <c r="AM92">
        <v>10.162515000000001</v>
      </c>
      <c r="AN92">
        <v>0.644509</v>
      </c>
      <c r="AO92">
        <v>0</v>
      </c>
      <c r="AP92">
        <v>0</v>
      </c>
      <c r="AQ92">
        <v>0</v>
      </c>
      <c r="AR92">
        <v>33.475377999999999</v>
      </c>
      <c r="AS92">
        <v>28.487569000000001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2460.1285229999999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527.596811</v>
      </c>
      <c r="L93">
        <v>598.66019200000005</v>
      </c>
      <c r="M93">
        <v>80.858400000000003</v>
      </c>
      <c r="N93">
        <v>113.707125</v>
      </c>
      <c r="O93">
        <v>119.040531</v>
      </c>
      <c r="P93">
        <v>120.20948799999999</v>
      </c>
      <c r="Q93">
        <v>9.7597050000000003</v>
      </c>
      <c r="R93">
        <v>37.488518999999997</v>
      </c>
      <c r="S93">
        <v>22.801106000000001</v>
      </c>
      <c r="T93">
        <v>0</v>
      </c>
      <c r="U93">
        <v>373.60912500000001</v>
      </c>
      <c r="V93">
        <v>10.413118000000001</v>
      </c>
      <c r="W93">
        <v>44.663753999999997</v>
      </c>
      <c r="X93">
        <v>141.99854099999999</v>
      </c>
      <c r="Y93">
        <v>0</v>
      </c>
      <c r="Z93">
        <v>6.2769219999999999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41.327883</v>
      </c>
      <c r="AH93">
        <v>0</v>
      </c>
      <c r="AI93">
        <v>0</v>
      </c>
      <c r="AJ93">
        <v>0</v>
      </c>
      <c r="AK93">
        <v>51.426808999999999</v>
      </c>
      <c r="AL93">
        <v>12.303953</v>
      </c>
      <c r="AM93">
        <v>10.162515000000001</v>
      </c>
      <c r="AN93">
        <v>0.644509</v>
      </c>
      <c r="AO93">
        <v>0</v>
      </c>
      <c r="AP93">
        <v>0</v>
      </c>
      <c r="AQ93">
        <v>0</v>
      </c>
      <c r="AR93">
        <v>33.475377999999999</v>
      </c>
      <c r="AS93">
        <v>25.897790000000001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2401.5741910000002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476.48700000000002</v>
      </c>
      <c r="L94">
        <v>598.36178600000005</v>
      </c>
      <c r="M94">
        <v>80.858400000000003</v>
      </c>
      <c r="N94">
        <v>113.707125</v>
      </c>
      <c r="O94">
        <v>119.040531</v>
      </c>
      <c r="P94">
        <v>120.20948799999999</v>
      </c>
      <c r="Q94">
        <v>9.7597050000000003</v>
      </c>
      <c r="R94">
        <v>36.215899999999998</v>
      </c>
      <c r="S94">
        <v>22.801106000000001</v>
      </c>
      <c r="T94">
        <v>0</v>
      </c>
      <c r="U94">
        <v>373.60912500000001</v>
      </c>
      <c r="V94">
        <v>10.413118000000001</v>
      </c>
      <c r="W94">
        <v>44.663753999999997</v>
      </c>
      <c r="X94">
        <v>141.99854099999999</v>
      </c>
      <c r="Y94">
        <v>0</v>
      </c>
      <c r="Z94">
        <v>6.2769219999999999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41.327883</v>
      </c>
      <c r="AH94">
        <v>0</v>
      </c>
      <c r="AI94">
        <v>0</v>
      </c>
      <c r="AJ94">
        <v>0</v>
      </c>
      <c r="AK94">
        <v>51.426808999999999</v>
      </c>
      <c r="AL94">
        <v>12.303953</v>
      </c>
      <c r="AM94">
        <v>10.162515000000001</v>
      </c>
      <c r="AN94">
        <v>0.644509</v>
      </c>
      <c r="AO94">
        <v>0</v>
      </c>
      <c r="AP94">
        <v>0</v>
      </c>
      <c r="AQ94">
        <v>0</v>
      </c>
      <c r="AR94">
        <v>33.475377999999999</v>
      </c>
      <c r="AS94">
        <v>25.897790000000001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2348.8933549999997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428.35700000000003</v>
      </c>
      <c r="L95">
        <v>598.36178600000005</v>
      </c>
      <c r="M95">
        <v>80.858400000000003</v>
      </c>
      <c r="N95">
        <v>113.707125</v>
      </c>
      <c r="O95">
        <v>119.040531</v>
      </c>
      <c r="P95">
        <v>120.20948799999999</v>
      </c>
      <c r="Q95">
        <v>9.7597050000000003</v>
      </c>
      <c r="R95">
        <v>36.215899999999998</v>
      </c>
      <c r="S95">
        <v>22.801106000000001</v>
      </c>
      <c r="T95">
        <v>0</v>
      </c>
      <c r="U95">
        <v>373.60912500000001</v>
      </c>
      <c r="V95">
        <v>10.035105</v>
      </c>
      <c r="W95">
        <v>44.663753999999997</v>
      </c>
      <c r="X95">
        <v>141.99854099999999</v>
      </c>
      <c r="Y95">
        <v>0</v>
      </c>
      <c r="Z95">
        <v>6.2769219999999999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41.327883</v>
      </c>
      <c r="AH95">
        <v>0</v>
      </c>
      <c r="AI95">
        <v>0</v>
      </c>
      <c r="AJ95">
        <v>0</v>
      </c>
      <c r="AK95">
        <v>51.426808999999999</v>
      </c>
      <c r="AL95">
        <v>12.303953</v>
      </c>
      <c r="AM95">
        <v>10.162515000000001</v>
      </c>
      <c r="AN95">
        <v>0.644509</v>
      </c>
      <c r="AO95">
        <v>0</v>
      </c>
      <c r="AP95">
        <v>0</v>
      </c>
      <c r="AQ95">
        <v>0</v>
      </c>
      <c r="AR95">
        <v>33.475377999999999</v>
      </c>
      <c r="AS95">
        <v>24.602900999999999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2299.0904530000003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380.22699999999998</v>
      </c>
      <c r="L96">
        <v>522.80249900000001</v>
      </c>
      <c r="M96">
        <v>80.858400000000003</v>
      </c>
      <c r="N96">
        <v>113.707125</v>
      </c>
      <c r="O96">
        <v>119.040531</v>
      </c>
      <c r="P96">
        <v>120.20948799999999</v>
      </c>
      <c r="Q96">
        <v>9.7597050000000003</v>
      </c>
      <c r="R96">
        <v>36.215899999999998</v>
      </c>
      <c r="S96">
        <v>22.801106000000001</v>
      </c>
      <c r="T96">
        <v>0</v>
      </c>
      <c r="U96">
        <v>373.60912500000001</v>
      </c>
      <c r="V96">
        <v>10.035105</v>
      </c>
      <c r="W96">
        <v>44.663753999999997</v>
      </c>
      <c r="X96">
        <v>141.99854099999999</v>
      </c>
      <c r="Y96">
        <v>0</v>
      </c>
      <c r="Z96">
        <v>6.2769219999999999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41.327883</v>
      </c>
      <c r="AH96">
        <v>0</v>
      </c>
      <c r="AI96">
        <v>0</v>
      </c>
      <c r="AJ96">
        <v>0</v>
      </c>
      <c r="AK96">
        <v>51.426808999999999</v>
      </c>
      <c r="AL96">
        <v>12.303953</v>
      </c>
      <c r="AM96">
        <v>10.162515000000001</v>
      </c>
      <c r="AN96">
        <v>0.644509</v>
      </c>
      <c r="AO96">
        <v>0</v>
      </c>
      <c r="AP96">
        <v>0</v>
      </c>
      <c r="AQ96">
        <v>0</v>
      </c>
      <c r="AR96">
        <v>33.475377999999999</v>
      </c>
      <c r="AS96">
        <v>24.602900999999999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2175.4011659999996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360.97500000000002</v>
      </c>
      <c r="L97">
        <v>587.05736100000001</v>
      </c>
      <c r="M97">
        <v>80.858400000000003</v>
      </c>
      <c r="N97">
        <v>113.707125</v>
      </c>
      <c r="O97">
        <v>119.040531</v>
      </c>
      <c r="P97">
        <v>120.20948799999999</v>
      </c>
      <c r="Q97">
        <v>9.7597050000000003</v>
      </c>
      <c r="R97">
        <v>36.215899999999998</v>
      </c>
      <c r="S97">
        <v>22.801106000000001</v>
      </c>
      <c r="T97">
        <v>0</v>
      </c>
      <c r="U97">
        <v>373.60912500000001</v>
      </c>
      <c r="V97">
        <v>10.035105</v>
      </c>
      <c r="W97">
        <v>44.663753999999997</v>
      </c>
      <c r="X97">
        <v>141.99854099999999</v>
      </c>
      <c r="Y97">
        <v>0</v>
      </c>
      <c r="Z97">
        <v>6.2769219999999999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41.327883</v>
      </c>
      <c r="AH97">
        <v>0</v>
      </c>
      <c r="AI97">
        <v>0</v>
      </c>
      <c r="AJ97">
        <v>0</v>
      </c>
      <c r="AK97">
        <v>51.426808999999999</v>
      </c>
      <c r="AL97">
        <v>12.303953</v>
      </c>
      <c r="AM97">
        <v>10.162515000000001</v>
      </c>
      <c r="AN97">
        <v>0.644509</v>
      </c>
      <c r="AO97">
        <v>0</v>
      </c>
      <c r="AP97">
        <v>0.246618</v>
      </c>
      <c r="AQ97">
        <v>0</v>
      </c>
      <c r="AR97">
        <v>33.475377999999999</v>
      </c>
      <c r="AS97">
        <v>23.308011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2219.3557559999999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360.97500000000002</v>
      </c>
      <c r="L98">
        <v>598.36178600000005</v>
      </c>
      <c r="M98">
        <v>80.858400000000003</v>
      </c>
      <c r="N98">
        <v>113.707125</v>
      </c>
      <c r="O98">
        <v>119.040531</v>
      </c>
      <c r="P98">
        <v>120.20948799999999</v>
      </c>
      <c r="Q98">
        <v>9.7597050000000003</v>
      </c>
      <c r="R98">
        <v>36.215899999999998</v>
      </c>
      <c r="S98">
        <v>22.801106000000001</v>
      </c>
      <c r="T98">
        <v>0</v>
      </c>
      <c r="U98">
        <v>373.60912500000001</v>
      </c>
      <c r="V98">
        <v>10.035105</v>
      </c>
      <c r="W98">
        <v>44.663753999999997</v>
      </c>
      <c r="X98">
        <v>141.99854099999999</v>
      </c>
      <c r="Y98">
        <v>0</v>
      </c>
      <c r="Z98">
        <v>6.2769219999999999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41.327883</v>
      </c>
      <c r="AH98">
        <v>0</v>
      </c>
      <c r="AI98">
        <v>0</v>
      </c>
      <c r="AJ98">
        <v>0</v>
      </c>
      <c r="AK98">
        <v>51.426808999999999</v>
      </c>
      <c r="AL98">
        <v>12.303953</v>
      </c>
      <c r="AM98">
        <v>10.162515000000001</v>
      </c>
      <c r="AN98">
        <v>0.644509</v>
      </c>
      <c r="AO98">
        <v>0</v>
      </c>
      <c r="AP98">
        <v>0.246618</v>
      </c>
      <c r="AQ98">
        <v>0</v>
      </c>
      <c r="AR98">
        <v>33.475377999999999</v>
      </c>
      <c r="AS98">
        <v>23.308011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2230.6601810000002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10.474940824250005</v>
      </c>
      <c r="L99">
        <f t="shared" si="2"/>
        <v>11.511968502000006</v>
      </c>
      <c r="M99">
        <f t="shared" si="2"/>
        <v>2.0792159999999988</v>
      </c>
      <c r="N99">
        <f t="shared" si="2"/>
        <v>2.7289710000000031</v>
      </c>
      <c r="O99">
        <f t="shared" si="2"/>
        <v>2.8569727440000015</v>
      </c>
      <c r="P99">
        <f t="shared" si="2"/>
        <v>2.8863464750000047</v>
      </c>
      <c r="Q99">
        <f t="shared" si="2"/>
        <v>0.22772635450000014</v>
      </c>
      <c r="R99">
        <f t="shared" si="2"/>
        <v>0.847477065249999</v>
      </c>
      <c r="S99">
        <f t="shared" si="2"/>
        <v>0.50569309599999968</v>
      </c>
      <c r="T99">
        <f t="shared" si="2"/>
        <v>0</v>
      </c>
      <c r="U99">
        <f t="shared" si="2"/>
        <v>8.9546993047499956</v>
      </c>
      <c r="V99">
        <f t="shared" si="2"/>
        <v>0.26199350349999945</v>
      </c>
      <c r="W99">
        <f t="shared" si="2"/>
        <v>1.026444826250001</v>
      </c>
      <c r="X99">
        <f t="shared" si="2"/>
        <v>3.271226877750006</v>
      </c>
      <c r="Y99">
        <f t="shared" si="2"/>
        <v>0</v>
      </c>
      <c r="Z99">
        <f t="shared" si="2"/>
        <v>0.20243073450000029</v>
      </c>
      <c r="AA99">
        <f t="shared" si="2"/>
        <v>0.26615890124999997</v>
      </c>
      <c r="AB99">
        <f t="shared" si="2"/>
        <v>0.19493551274999987</v>
      </c>
      <c r="AC99">
        <f t="shared" si="2"/>
        <v>0.10954627175000003</v>
      </c>
      <c r="AD99">
        <f t="shared" si="2"/>
        <v>8.4561041749999982E-2</v>
      </c>
      <c r="AE99">
        <f t="shared" si="2"/>
        <v>0.30535395274999966</v>
      </c>
      <c r="AF99">
        <f t="shared" si="2"/>
        <v>0.22911844324999978</v>
      </c>
      <c r="AG99">
        <f t="shared" si="2"/>
        <v>0.9918691919999989</v>
      </c>
      <c r="AH99">
        <f t="shared" si="2"/>
        <v>0.63810753949999977</v>
      </c>
      <c r="AI99">
        <f t="shared" si="2"/>
        <v>0</v>
      </c>
      <c r="AJ99">
        <f t="shared" si="2"/>
        <v>0</v>
      </c>
      <c r="AK99">
        <f t="shared" si="2"/>
        <v>1.2342434159999991</v>
      </c>
      <c r="AL99">
        <f t="shared" si="2"/>
        <v>0.51424931125000051</v>
      </c>
      <c r="AM99">
        <f t="shared" si="2"/>
        <v>0.2565265149999999</v>
      </c>
      <c r="AN99">
        <f t="shared" si="2"/>
        <v>1.5468215999999988E-2</v>
      </c>
      <c r="AO99">
        <f t="shared" si="2"/>
        <v>0</v>
      </c>
      <c r="AP99">
        <f t="shared" si="2"/>
        <v>1.9112904E-2</v>
      </c>
      <c r="AQ99">
        <f t="shared" si="2"/>
        <v>0.38205594025</v>
      </c>
      <c r="AR99">
        <f t="shared" si="2"/>
        <v>0.82160798675000124</v>
      </c>
      <c r="AS99">
        <f t="shared" si="2"/>
        <v>0.67585462875000002</v>
      </c>
      <c r="AT99">
        <f t="shared" si="2"/>
        <v>0.42958643125000051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55.004463512000029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K2" t="s">
        <v>14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1.596767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1.596767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1.596767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1.596767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1.596767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1.596767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1.596767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1.596767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1.596767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1.596767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1.596767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1.596767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8.9895150499999993E-2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8.9895150499999993E-2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260.48</v>
      </c>
      <c r="C3" s="34">
        <v>86.83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0</v>
      </c>
      <c r="N3">
        <v>133.80000000000001</v>
      </c>
      <c r="O3">
        <v>99.74</v>
      </c>
      <c r="P3">
        <v>1.0900000000000001</v>
      </c>
      <c r="Q3">
        <v>7.01</v>
      </c>
      <c r="R3" s="93">
        <v>0</v>
      </c>
      <c r="S3" s="93">
        <v>0</v>
      </c>
      <c r="T3" s="93">
        <v>0</v>
      </c>
      <c r="U3">
        <v>1.3</v>
      </c>
      <c r="V3">
        <v>0</v>
      </c>
      <c r="W3">
        <v>1.34</v>
      </c>
      <c r="X3">
        <v>54</v>
      </c>
      <c r="Y3">
        <v>18</v>
      </c>
      <c r="Z3">
        <v>18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45</v>
      </c>
      <c r="AI3">
        <v>45</v>
      </c>
      <c r="AJ3">
        <v>25.99</v>
      </c>
      <c r="AK3">
        <v>0</v>
      </c>
      <c r="AL3">
        <v>0</v>
      </c>
    </row>
    <row r="4" spans="1:38">
      <c r="A4" t="s">
        <v>46</v>
      </c>
      <c r="B4" s="34">
        <v>260.48</v>
      </c>
      <c r="C4" s="34">
        <v>86.83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0</v>
      </c>
      <c r="N4">
        <v>133.80000000000001</v>
      </c>
      <c r="O4">
        <v>99.74</v>
      </c>
      <c r="P4">
        <v>1.0900000000000001</v>
      </c>
      <c r="Q4">
        <v>7.01</v>
      </c>
      <c r="R4" s="93">
        <v>0</v>
      </c>
      <c r="S4" s="93">
        <v>0</v>
      </c>
      <c r="T4" s="93">
        <v>0</v>
      </c>
      <c r="U4">
        <v>1.3</v>
      </c>
      <c r="V4">
        <v>0</v>
      </c>
      <c r="W4">
        <v>1.34</v>
      </c>
      <c r="X4">
        <v>52.5</v>
      </c>
      <c r="Y4">
        <v>17.5</v>
      </c>
      <c r="Z4">
        <v>17.5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</v>
      </c>
      <c r="AH4">
        <v>43.33</v>
      </c>
      <c r="AI4">
        <v>43.33</v>
      </c>
      <c r="AJ4">
        <v>25.99</v>
      </c>
      <c r="AK4">
        <v>0</v>
      </c>
      <c r="AL4">
        <v>0</v>
      </c>
    </row>
    <row r="5" spans="1:38">
      <c r="A5" t="s">
        <v>47</v>
      </c>
      <c r="B5" s="34">
        <v>260.48</v>
      </c>
      <c r="C5" s="34">
        <v>86.83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0</v>
      </c>
      <c r="N5">
        <v>133.80000000000001</v>
      </c>
      <c r="O5">
        <v>99.74</v>
      </c>
      <c r="P5">
        <v>1.0900000000000001</v>
      </c>
      <c r="Q5">
        <v>7.01</v>
      </c>
      <c r="R5" s="93">
        <v>0</v>
      </c>
      <c r="S5" s="93">
        <v>0</v>
      </c>
      <c r="T5" s="93">
        <v>0</v>
      </c>
      <c r="U5">
        <v>1.3</v>
      </c>
      <c r="V5">
        <v>0</v>
      </c>
      <c r="W5">
        <v>1.34</v>
      </c>
      <c r="X5">
        <v>51</v>
      </c>
      <c r="Y5">
        <v>17</v>
      </c>
      <c r="Z5">
        <v>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10.34</v>
      </c>
      <c r="AH5">
        <v>40</v>
      </c>
      <c r="AI5">
        <v>40</v>
      </c>
      <c r="AJ5">
        <v>25.99</v>
      </c>
      <c r="AK5">
        <v>0</v>
      </c>
      <c r="AL5">
        <v>0</v>
      </c>
    </row>
    <row r="6" spans="1:38">
      <c r="A6" t="s">
        <v>48</v>
      </c>
      <c r="B6" s="34">
        <v>260.48</v>
      </c>
      <c r="C6" s="34">
        <v>86.83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0</v>
      </c>
      <c r="N6">
        <v>133.80000000000001</v>
      </c>
      <c r="O6">
        <v>99.74</v>
      </c>
      <c r="P6">
        <v>1.0900000000000001</v>
      </c>
      <c r="Q6">
        <v>7.01</v>
      </c>
      <c r="R6" s="93">
        <v>0</v>
      </c>
      <c r="S6" s="93">
        <v>0</v>
      </c>
      <c r="T6" s="93">
        <v>0</v>
      </c>
      <c r="U6">
        <v>1.3</v>
      </c>
      <c r="V6">
        <v>0</v>
      </c>
      <c r="W6">
        <v>1.34</v>
      </c>
      <c r="X6">
        <v>50</v>
      </c>
      <c r="Y6">
        <v>16.66</v>
      </c>
      <c r="Z6">
        <v>16.670000000000002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36.67</v>
      </c>
      <c r="AI6">
        <v>36.67</v>
      </c>
      <c r="AJ6">
        <v>25.99</v>
      </c>
      <c r="AK6">
        <v>0</v>
      </c>
      <c r="AL6">
        <v>0</v>
      </c>
    </row>
    <row r="7" spans="1:38">
      <c r="A7" t="s">
        <v>49</v>
      </c>
      <c r="B7" s="34">
        <v>233.83</v>
      </c>
      <c r="C7" s="34">
        <v>67.89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0</v>
      </c>
      <c r="N7">
        <v>115.51</v>
      </c>
      <c r="O7">
        <v>99.74</v>
      </c>
      <c r="P7">
        <v>1.0900000000000001</v>
      </c>
      <c r="Q7">
        <v>7.01</v>
      </c>
      <c r="R7" s="93">
        <v>0</v>
      </c>
      <c r="S7" s="93">
        <v>0</v>
      </c>
      <c r="T7" s="93">
        <v>0</v>
      </c>
      <c r="U7">
        <v>1.26</v>
      </c>
      <c r="V7">
        <v>0</v>
      </c>
      <c r="W7">
        <v>1.34</v>
      </c>
      <c r="X7">
        <v>47.5</v>
      </c>
      <c r="Y7">
        <v>15.84</v>
      </c>
      <c r="Z7">
        <v>15.83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9.66</v>
      </c>
      <c r="AH7">
        <v>35</v>
      </c>
      <c r="AI7">
        <v>35</v>
      </c>
      <c r="AJ7">
        <v>25.99</v>
      </c>
      <c r="AK7">
        <v>0</v>
      </c>
      <c r="AL7">
        <v>0</v>
      </c>
    </row>
    <row r="8" spans="1:38">
      <c r="A8" t="s">
        <v>50</v>
      </c>
      <c r="B8" s="34">
        <v>233.83</v>
      </c>
      <c r="C8" s="34">
        <v>67.89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0</v>
      </c>
      <c r="N8">
        <v>115.51</v>
      </c>
      <c r="O8">
        <v>99.74</v>
      </c>
      <c r="P8">
        <v>1.0900000000000001</v>
      </c>
      <c r="Q8">
        <v>7.01</v>
      </c>
      <c r="R8" s="93">
        <v>0</v>
      </c>
      <c r="S8" s="93">
        <v>0</v>
      </c>
      <c r="T8" s="93">
        <v>0</v>
      </c>
      <c r="U8">
        <v>1.26</v>
      </c>
      <c r="V8">
        <v>0</v>
      </c>
      <c r="W8">
        <v>1.34</v>
      </c>
      <c r="X8">
        <v>45</v>
      </c>
      <c r="Y8">
        <v>15</v>
      </c>
      <c r="Z8">
        <v>15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9.34</v>
      </c>
      <c r="AH8">
        <v>33.33</v>
      </c>
      <c r="AI8">
        <v>33.33</v>
      </c>
      <c r="AJ8">
        <v>25.99</v>
      </c>
      <c r="AK8">
        <v>0</v>
      </c>
      <c r="AL8">
        <v>0</v>
      </c>
    </row>
    <row r="9" spans="1:38">
      <c r="A9" t="s">
        <v>51</v>
      </c>
      <c r="B9" s="34">
        <v>260.48</v>
      </c>
      <c r="C9" s="34">
        <v>67.89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0</v>
      </c>
      <c r="N9">
        <v>133.80000000000001</v>
      </c>
      <c r="O9">
        <v>99.74</v>
      </c>
      <c r="P9">
        <v>1.0900000000000001</v>
      </c>
      <c r="Q9">
        <v>7.01</v>
      </c>
      <c r="R9" s="93">
        <v>0</v>
      </c>
      <c r="S9" s="93">
        <v>0</v>
      </c>
      <c r="T9" s="93">
        <v>0</v>
      </c>
      <c r="U9">
        <v>1.26</v>
      </c>
      <c r="V9">
        <v>0</v>
      </c>
      <c r="W9">
        <v>1.34</v>
      </c>
      <c r="X9">
        <v>45</v>
      </c>
      <c r="Y9">
        <v>15</v>
      </c>
      <c r="Z9">
        <v>15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</v>
      </c>
      <c r="AH9">
        <v>35</v>
      </c>
      <c r="AI9">
        <v>35</v>
      </c>
      <c r="AJ9">
        <v>25.99</v>
      </c>
      <c r="AK9">
        <v>0</v>
      </c>
      <c r="AL9">
        <v>0</v>
      </c>
    </row>
    <row r="10" spans="1:38">
      <c r="A10" t="s">
        <v>52</v>
      </c>
      <c r="B10" s="34">
        <v>260.48</v>
      </c>
      <c r="C10" s="34">
        <v>86.83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0</v>
      </c>
      <c r="N10">
        <v>133.80000000000001</v>
      </c>
      <c r="O10">
        <v>99.74</v>
      </c>
      <c r="P10">
        <v>1.0900000000000001</v>
      </c>
      <c r="Q10">
        <v>7.01</v>
      </c>
      <c r="R10" s="93">
        <v>0</v>
      </c>
      <c r="S10" s="93">
        <v>0</v>
      </c>
      <c r="T10" s="93">
        <v>0</v>
      </c>
      <c r="U10">
        <v>1.26</v>
      </c>
      <c r="V10">
        <v>0</v>
      </c>
      <c r="W10">
        <v>1.34</v>
      </c>
      <c r="X10">
        <v>45.5</v>
      </c>
      <c r="Y10">
        <v>15.16</v>
      </c>
      <c r="Z10">
        <v>15.17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</v>
      </c>
      <c r="AH10">
        <v>35.67</v>
      </c>
      <c r="AI10">
        <v>35.67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260.48</v>
      </c>
      <c r="C11" s="34">
        <v>62.76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0</v>
      </c>
      <c r="N11">
        <v>133.80000000000001</v>
      </c>
      <c r="O11">
        <v>99.74</v>
      </c>
      <c r="P11">
        <v>1.0900000000000001</v>
      </c>
      <c r="Q11">
        <v>7.01</v>
      </c>
      <c r="R11" s="93">
        <v>0</v>
      </c>
      <c r="S11" s="93">
        <v>0</v>
      </c>
      <c r="T11" s="93">
        <v>0</v>
      </c>
      <c r="U11">
        <v>1.22</v>
      </c>
      <c r="V11">
        <v>0</v>
      </c>
      <c r="W11">
        <v>1.34</v>
      </c>
      <c r="X11">
        <v>59</v>
      </c>
      <c r="Y11">
        <v>19.66</v>
      </c>
      <c r="Z11">
        <v>19.670000000000002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12.66</v>
      </c>
      <c r="AH11">
        <v>36.33</v>
      </c>
      <c r="AI11">
        <v>36.33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260.48</v>
      </c>
      <c r="C12" s="34">
        <v>38.700000000000003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0</v>
      </c>
      <c r="N12">
        <v>133.80000000000001</v>
      </c>
      <c r="O12">
        <v>99.74</v>
      </c>
      <c r="P12">
        <v>1.0900000000000001</v>
      </c>
      <c r="Q12">
        <v>7.01</v>
      </c>
      <c r="R12" s="93">
        <v>0</v>
      </c>
      <c r="S12" s="93">
        <v>0</v>
      </c>
      <c r="T12" s="93">
        <v>0</v>
      </c>
      <c r="U12">
        <v>1.22</v>
      </c>
      <c r="V12">
        <v>0</v>
      </c>
      <c r="W12">
        <v>1.34</v>
      </c>
      <c r="X12">
        <v>59.5</v>
      </c>
      <c r="Y12">
        <v>19.84</v>
      </c>
      <c r="Z12">
        <v>19.829999999999998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12.81</v>
      </c>
      <c r="AH12">
        <v>37.33</v>
      </c>
      <c r="AI12">
        <v>37.33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260.48</v>
      </c>
      <c r="C13" s="34">
        <v>38.5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0</v>
      </c>
      <c r="N13">
        <v>133.80000000000001</v>
      </c>
      <c r="O13">
        <v>86.63</v>
      </c>
      <c r="P13">
        <v>1.0900000000000001</v>
      </c>
      <c r="Q13">
        <v>7.01</v>
      </c>
      <c r="R13" s="93">
        <v>0</v>
      </c>
      <c r="S13" s="93">
        <v>0</v>
      </c>
      <c r="T13" s="93">
        <v>0</v>
      </c>
      <c r="U13">
        <v>1.22</v>
      </c>
      <c r="V13">
        <v>0</v>
      </c>
      <c r="W13">
        <v>1.34</v>
      </c>
      <c r="X13">
        <v>69</v>
      </c>
      <c r="Y13">
        <v>23</v>
      </c>
      <c r="Z13">
        <v>23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12.99</v>
      </c>
      <c r="AH13">
        <v>43.33</v>
      </c>
      <c r="AI13">
        <v>43.33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260.48</v>
      </c>
      <c r="C14" s="34">
        <v>38.5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0</v>
      </c>
      <c r="N14">
        <v>133.80000000000001</v>
      </c>
      <c r="O14">
        <v>86.63</v>
      </c>
      <c r="P14">
        <v>1.0900000000000001</v>
      </c>
      <c r="Q14">
        <v>7.01</v>
      </c>
      <c r="R14" s="93">
        <v>0</v>
      </c>
      <c r="S14" s="93">
        <v>0</v>
      </c>
      <c r="T14" s="93">
        <v>0</v>
      </c>
      <c r="U14">
        <v>1.22</v>
      </c>
      <c r="V14">
        <v>0</v>
      </c>
      <c r="W14">
        <v>1.34</v>
      </c>
      <c r="X14">
        <v>69.5</v>
      </c>
      <c r="Y14">
        <v>23.16</v>
      </c>
      <c r="Z14">
        <v>23.17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13.07</v>
      </c>
      <c r="AH14">
        <v>43.67</v>
      </c>
      <c r="AI14">
        <v>43.67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229.45</v>
      </c>
      <c r="C15" s="34">
        <v>38.5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0</v>
      </c>
      <c r="N15">
        <v>133.80000000000001</v>
      </c>
      <c r="O15">
        <v>86.63</v>
      </c>
      <c r="P15">
        <v>1.0900000000000001</v>
      </c>
      <c r="Q15">
        <v>7.01</v>
      </c>
      <c r="R15" s="93">
        <v>0</v>
      </c>
      <c r="S15" s="93">
        <v>0</v>
      </c>
      <c r="T15" s="93">
        <v>0</v>
      </c>
      <c r="U15">
        <v>1.22</v>
      </c>
      <c r="V15">
        <v>0</v>
      </c>
      <c r="W15">
        <v>1.34</v>
      </c>
      <c r="X15">
        <v>83</v>
      </c>
      <c r="Y15">
        <v>27.66</v>
      </c>
      <c r="Z15">
        <v>27.67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13.18</v>
      </c>
      <c r="AH15">
        <v>44</v>
      </c>
      <c r="AI15">
        <v>44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200.58</v>
      </c>
      <c r="C16" s="34">
        <v>38.5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0</v>
      </c>
      <c r="N16">
        <v>133.80000000000001</v>
      </c>
      <c r="O16">
        <v>86.63</v>
      </c>
      <c r="P16">
        <v>1.0900000000000001</v>
      </c>
      <c r="Q16">
        <v>7.01</v>
      </c>
      <c r="R16" s="93">
        <v>0</v>
      </c>
      <c r="S16" s="93">
        <v>0</v>
      </c>
      <c r="T16" s="93">
        <v>0</v>
      </c>
      <c r="U16">
        <v>1.22</v>
      </c>
      <c r="V16">
        <v>0</v>
      </c>
      <c r="W16">
        <v>1.34</v>
      </c>
      <c r="X16">
        <v>82.5</v>
      </c>
      <c r="Y16">
        <v>27.5</v>
      </c>
      <c r="Z16">
        <v>27.5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13.21</v>
      </c>
      <c r="AH16">
        <v>44.67</v>
      </c>
      <c r="AI16">
        <v>44.67</v>
      </c>
      <c r="AJ16">
        <v>24.06</v>
      </c>
      <c r="AK16">
        <v>0</v>
      </c>
      <c r="AL16">
        <v>0</v>
      </c>
    </row>
    <row r="17" spans="1:38">
      <c r="A17" t="s">
        <v>59</v>
      </c>
      <c r="B17" s="34">
        <v>200.58</v>
      </c>
      <c r="C17" s="34">
        <v>38.5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0</v>
      </c>
      <c r="N17">
        <v>133.80000000000001</v>
      </c>
      <c r="O17">
        <v>57.76</v>
      </c>
      <c r="P17">
        <v>1.1599999999999999</v>
      </c>
      <c r="Q17">
        <v>7.01</v>
      </c>
      <c r="R17" s="93">
        <v>0</v>
      </c>
      <c r="S17" s="93">
        <v>0</v>
      </c>
      <c r="T17" s="93">
        <v>0</v>
      </c>
      <c r="U17">
        <v>1.22</v>
      </c>
      <c r="V17">
        <v>0</v>
      </c>
      <c r="W17">
        <v>1.34</v>
      </c>
      <c r="X17">
        <v>82</v>
      </c>
      <c r="Y17">
        <v>27.34</v>
      </c>
      <c r="Z17">
        <v>27.33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13.27</v>
      </c>
      <c r="AH17">
        <v>45.33</v>
      </c>
      <c r="AI17">
        <v>45.33</v>
      </c>
      <c r="AJ17">
        <v>24.06</v>
      </c>
      <c r="AK17">
        <v>0</v>
      </c>
      <c r="AL17">
        <v>0</v>
      </c>
    </row>
    <row r="18" spans="1:38">
      <c r="A18" t="s">
        <v>60</v>
      </c>
      <c r="B18" s="34">
        <v>200.58</v>
      </c>
      <c r="C18" s="34">
        <v>38.5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0</v>
      </c>
      <c r="N18">
        <v>133.80000000000001</v>
      </c>
      <c r="O18">
        <v>57.76</v>
      </c>
      <c r="P18">
        <v>1.1599999999999999</v>
      </c>
      <c r="Q18">
        <v>7.01</v>
      </c>
      <c r="R18" s="93">
        <v>0</v>
      </c>
      <c r="S18" s="93">
        <v>0</v>
      </c>
      <c r="T18" s="93">
        <v>0</v>
      </c>
      <c r="U18">
        <v>1.22</v>
      </c>
      <c r="V18">
        <v>0</v>
      </c>
      <c r="W18">
        <v>1.34</v>
      </c>
      <c r="X18">
        <v>81.5</v>
      </c>
      <c r="Y18">
        <v>27.16</v>
      </c>
      <c r="Z18">
        <v>27.17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13.49</v>
      </c>
      <c r="AH18">
        <v>46.67</v>
      </c>
      <c r="AI18">
        <v>46.67</v>
      </c>
      <c r="AJ18">
        <v>24.06</v>
      </c>
      <c r="AK18">
        <v>0</v>
      </c>
      <c r="AL18">
        <v>0</v>
      </c>
    </row>
    <row r="19" spans="1:38">
      <c r="A19" t="s">
        <v>61</v>
      </c>
      <c r="B19" s="34">
        <v>200.58</v>
      </c>
      <c r="C19" s="34">
        <v>38.5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0</v>
      </c>
      <c r="N19">
        <v>133.80000000000001</v>
      </c>
      <c r="O19">
        <v>57.76</v>
      </c>
      <c r="P19">
        <v>1.1599999999999999</v>
      </c>
      <c r="Q19">
        <v>7.01</v>
      </c>
      <c r="R19" s="93">
        <v>0</v>
      </c>
      <c r="S19" s="93">
        <v>0</v>
      </c>
      <c r="T19" s="93">
        <v>0</v>
      </c>
      <c r="U19">
        <v>1.22</v>
      </c>
      <c r="V19">
        <v>0</v>
      </c>
      <c r="W19">
        <v>1.3</v>
      </c>
      <c r="X19">
        <v>81</v>
      </c>
      <c r="Y19">
        <v>27</v>
      </c>
      <c r="Z19">
        <v>27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13.66</v>
      </c>
      <c r="AH19">
        <v>54</v>
      </c>
      <c r="AI19">
        <v>54</v>
      </c>
      <c r="AJ19">
        <v>24.06</v>
      </c>
      <c r="AK19">
        <v>0</v>
      </c>
      <c r="AL19">
        <v>0</v>
      </c>
    </row>
    <row r="20" spans="1:38">
      <c r="A20" t="s">
        <v>62</v>
      </c>
      <c r="B20" s="34">
        <v>200.58</v>
      </c>
      <c r="C20" s="34">
        <v>57.44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0</v>
      </c>
      <c r="N20">
        <v>133.80000000000001</v>
      </c>
      <c r="O20">
        <v>86.63</v>
      </c>
      <c r="P20">
        <v>1.1599999999999999</v>
      </c>
      <c r="Q20">
        <v>7.01</v>
      </c>
      <c r="R20" s="93">
        <v>0</v>
      </c>
      <c r="S20" s="93">
        <v>0</v>
      </c>
      <c r="T20" s="93">
        <v>0</v>
      </c>
      <c r="U20">
        <v>1.22</v>
      </c>
      <c r="V20">
        <v>0</v>
      </c>
      <c r="W20">
        <v>1.3</v>
      </c>
      <c r="X20">
        <v>80</v>
      </c>
      <c r="Y20">
        <v>26.66</v>
      </c>
      <c r="Z20">
        <v>26.67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13.66</v>
      </c>
      <c r="AH20">
        <v>53.67</v>
      </c>
      <c r="AI20">
        <v>53.67</v>
      </c>
      <c r="AJ20">
        <v>24.06</v>
      </c>
      <c r="AK20">
        <v>0</v>
      </c>
      <c r="AL20">
        <v>0</v>
      </c>
    </row>
    <row r="21" spans="1:38">
      <c r="A21" t="s">
        <v>63</v>
      </c>
      <c r="B21" s="34">
        <v>200.58</v>
      </c>
      <c r="C21" s="34">
        <v>57.44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0</v>
      </c>
      <c r="N21">
        <v>133.80000000000001</v>
      </c>
      <c r="O21">
        <v>99.74</v>
      </c>
      <c r="P21">
        <v>1.1599999999999999</v>
      </c>
      <c r="Q21">
        <v>7.01</v>
      </c>
      <c r="R21" s="93">
        <v>0</v>
      </c>
      <c r="S21" s="93">
        <v>0</v>
      </c>
      <c r="T21" s="93">
        <v>0</v>
      </c>
      <c r="U21">
        <v>1.22</v>
      </c>
      <c r="V21">
        <v>0</v>
      </c>
      <c r="W21">
        <v>1.3</v>
      </c>
      <c r="X21">
        <v>79</v>
      </c>
      <c r="Y21">
        <v>26.34</v>
      </c>
      <c r="Z21">
        <v>26.33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13.66</v>
      </c>
      <c r="AH21">
        <v>39</v>
      </c>
      <c r="AI21">
        <v>39</v>
      </c>
      <c r="AJ21">
        <v>24.06</v>
      </c>
      <c r="AK21">
        <v>0</v>
      </c>
      <c r="AL21">
        <v>0</v>
      </c>
    </row>
    <row r="22" spans="1:38">
      <c r="A22" t="s">
        <v>64</v>
      </c>
      <c r="B22" s="34">
        <v>229.45</v>
      </c>
      <c r="C22" s="34">
        <v>57.44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0</v>
      </c>
      <c r="N22">
        <v>133.80000000000001</v>
      </c>
      <c r="O22">
        <v>99.74</v>
      </c>
      <c r="P22">
        <v>1.1599999999999999</v>
      </c>
      <c r="Q22">
        <v>7.01</v>
      </c>
      <c r="R22" s="93">
        <v>0</v>
      </c>
      <c r="S22" s="93">
        <v>0</v>
      </c>
      <c r="T22" s="93">
        <v>0</v>
      </c>
      <c r="U22">
        <v>1.22</v>
      </c>
      <c r="V22">
        <v>0</v>
      </c>
      <c r="W22">
        <v>1.3</v>
      </c>
      <c r="X22">
        <v>78</v>
      </c>
      <c r="Y22">
        <v>26</v>
      </c>
      <c r="Z22">
        <v>26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13.66</v>
      </c>
      <c r="AH22">
        <v>38.67</v>
      </c>
      <c r="AI22">
        <v>38.67</v>
      </c>
      <c r="AJ22">
        <v>24.06</v>
      </c>
      <c r="AK22">
        <v>0</v>
      </c>
      <c r="AL22">
        <v>0</v>
      </c>
    </row>
    <row r="23" spans="1:38">
      <c r="A23" t="s">
        <v>65</v>
      </c>
      <c r="B23" s="34">
        <v>260.48</v>
      </c>
      <c r="C23" s="34">
        <v>76.319999999999993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0</v>
      </c>
      <c r="N23">
        <v>133.80000000000001</v>
      </c>
      <c r="O23">
        <v>99.74</v>
      </c>
      <c r="P23">
        <v>1.1599999999999999</v>
      </c>
      <c r="Q23">
        <v>7.01</v>
      </c>
      <c r="R23" s="93">
        <v>0</v>
      </c>
      <c r="S23" s="93">
        <v>0</v>
      </c>
      <c r="T23" s="93">
        <v>0</v>
      </c>
      <c r="U23">
        <v>1.18</v>
      </c>
      <c r="V23">
        <v>0</v>
      </c>
      <c r="W23">
        <v>1.3</v>
      </c>
      <c r="X23">
        <v>69.5</v>
      </c>
      <c r="Y23">
        <v>23.16</v>
      </c>
      <c r="Z23">
        <v>23.17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13.34</v>
      </c>
      <c r="AH23">
        <v>38.33</v>
      </c>
      <c r="AI23">
        <v>38.33</v>
      </c>
      <c r="AJ23">
        <v>24.06</v>
      </c>
      <c r="AK23">
        <v>0</v>
      </c>
      <c r="AL23">
        <v>0</v>
      </c>
    </row>
    <row r="24" spans="1:38">
      <c r="A24" t="s">
        <v>66</v>
      </c>
      <c r="B24" s="34">
        <v>260.48</v>
      </c>
      <c r="C24" s="34">
        <v>76.319999999999993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0</v>
      </c>
      <c r="N24">
        <v>133.80000000000001</v>
      </c>
      <c r="O24">
        <v>99.74</v>
      </c>
      <c r="P24">
        <v>1.1599999999999999</v>
      </c>
      <c r="Q24">
        <v>7.01</v>
      </c>
      <c r="R24" s="93">
        <v>0</v>
      </c>
      <c r="S24" s="93">
        <v>0</v>
      </c>
      <c r="T24" s="93">
        <v>0</v>
      </c>
      <c r="U24">
        <v>1.18</v>
      </c>
      <c r="V24">
        <v>0</v>
      </c>
      <c r="W24">
        <v>1.3</v>
      </c>
      <c r="X24">
        <v>68.5</v>
      </c>
      <c r="Y24">
        <v>22.84</v>
      </c>
      <c r="Z24">
        <v>22.83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</v>
      </c>
      <c r="AH24">
        <v>38</v>
      </c>
      <c r="AI24">
        <v>38</v>
      </c>
      <c r="AJ24">
        <v>24.06</v>
      </c>
      <c r="AK24">
        <v>0</v>
      </c>
      <c r="AL24">
        <v>0</v>
      </c>
    </row>
    <row r="25" spans="1:38">
      <c r="A25" t="s">
        <v>67</v>
      </c>
      <c r="B25" s="34">
        <v>260.48</v>
      </c>
      <c r="C25" s="34">
        <v>76.319999999999993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0</v>
      </c>
      <c r="N25">
        <v>133.80000000000001</v>
      </c>
      <c r="O25">
        <v>99.74</v>
      </c>
      <c r="P25">
        <v>1.1599999999999999</v>
      </c>
      <c r="Q25">
        <v>7.01</v>
      </c>
      <c r="R25" s="93">
        <v>0</v>
      </c>
      <c r="S25" s="93">
        <v>0</v>
      </c>
      <c r="T25" s="93">
        <v>0</v>
      </c>
      <c r="U25">
        <v>1.34</v>
      </c>
      <c r="V25">
        <v>0</v>
      </c>
      <c r="W25">
        <v>1.3</v>
      </c>
      <c r="X25">
        <v>67.5</v>
      </c>
      <c r="Y25">
        <v>22.5</v>
      </c>
      <c r="Z25">
        <v>22.5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12.66</v>
      </c>
      <c r="AH25">
        <v>37.67</v>
      </c>
      <c r="AI25">
        <v>37.67</v>
      </c>
      <c r="AJ25">
        <v>24.06</v>
      </c>
      <c r="AK25">
        <v>0</v>
      </c>
      <c r="AL25">
        <v>0</v>
      </c>
    </row>
    <row r="26" spans="1:38">
      <c r="A26" t="s">
        <v>68</v>
      </c>
      <c r="B26" s="34">
        <v>260.48</v>
      </c>
      <c r="C26" s="34">
        <v>86.83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0</v>
      </c>
      <c r="N26">
        <v>133.80000000000001</v>
      </c>
      <c r="O26">
        <v>99.74</v>
      </c>
      <c r="P26">
        <v>1.1599999999999999</v>
      </c>
      <c r="Q26">
        <v>7.01</v>
      </c>
      <c r="R26" s="93">
        <v>0</v>
      </c>
      <c r="S26" s="93">
        <v>0</v>
      </c>
      <c r="T26" s="93">
        <v>0</v>
      </c>
      <c r="U26">
        <v>1.34</v>
      </c>
      <c r="V26">
        <v>0</v>
      </c>
      <c r="W26">
        <v>1.3</v>
      </c>
      <c r="X26">
        <v>66.5</v>
      </c>
      <c r="Y26">
        <v>22.16</v>
      </c>
      <c r="Z26">
        <v>22.17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12.34</v>
      </c>
      <c r="AH26">
        <v>37.33</v>
      </c>
      <c r="AI26">
        <v>37.33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233.83</v>
      </c>
      <c r="C27" s="34">
        <v>67.89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0</v>
      </c>
      <c r="N27">
        <v>115.51</v>
      </c>
      <c r="O27">
        <v>99.74</v>
      </c>
      <c r="P27">
        <v>1.1599999999999999</v>
      </c>
      <c r="Q27">
        <v>7.01</v>
      </c>
      <c r="R27" s="93">
        <v>0</v>
      </c>
      <c r="S27" s="93">
        <v>0</v>
      </c>
      <c r="T27" s="93">
        <v>0</v>
      </c>
      <c r="U27">
        <v>1.3</v>
      </c>
      <c r="V27">
        <v>0</v>
      </c>
      <c r="W27">
        <v>1.3</v>
      </c>
      <c r="X27">
        <v>65.5</v>
      </c>
      <c r="Y27">
        <v>21.84</v>
      </c>
      <c r="Z27">
        <v>21.83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11.66</v>
      </c>
      <c r="AH27">
        <v>37</v>
      </c>
      <c r="AI27">
        <v>37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233.83</v>
      </c>
      <c r="C28" s="34">
        <v>67.89</v>
      </c>
      <c r="D28" s="93">
        <f t="shared" si="0"/>
        <v>3.42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0</v>
      </c>
      <c r="N28">
        <v>115.51</v>
      </c>
      <c r="O28">
        <v>99.74</v>
      </c>
      <c r="P28">
        <v>1.1599999999999999</v>
      </c>
      <c r="Q28">
        <v>7.01</v>
      </c>
      <c r="R28" s="93">
        <v>0.88</v>
      </c>
      <c r="S28" s="93">
        <v>0.5</v>
      </c>
      <c r="T28" s="93">
        <v>2.04</v>
      </c>
      <c r="U28">
        <v>1.3</v>
      </c>
      <c r="V28">
        <v>0</v>
      </c>
      <c r="W28">
        <v>1.3</v>
      </c>
      <c r="X28">
        <v>64.5</v>
      </c>
      <c r="Y28">
        <v>21.5</v>
      </c>
      <c r="Z28">
        <v>21.5</v>
      </c>
      <c r="AA28">
        <v>0.01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11</v>
      </c>
      <c r="AH28">
        <v>36.67</v>
      </c>
      <c r="AI28">
        <v>36.67</v>
      </c>
      <c r="AJ28">
        <v>24.06</v>
      </c>
      <c r="AK28">
        <v>0</v>
      </c>
      <c r="AL28">
        <v>0</v>
      </c>
    </row>
    <row r="29" spans="1:38">
      <c r="A29" t="s">
        <v>71</v>
      </c>
      <c r="B29" s="34">
        <v>260.48</v>
      </c>
      <c r="C29" s="34">
        <v>86.83</v>
      </c>
      <c r="D29" s="93">
        <f t="shared" si="0"/>
        <v>16.829999999999998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0</v>
      </c>
      <c r="N29">
        <v>133.80000000000001</v>
      </c>
      <c r="O29">
        <v>99.74</v>
      </c>
      <c r="P29">
        <v>1.1599999999999999</v>
      </c>
      <c r="Q29">
        <v>7.01</v>
      </c>
      <c r="R29" s="93">
        <v>5.98</v>
      </c>
      <c r="S29" s="93">
        <v>5</v>
      </c>
      <c r="T29" s="93">
        <v>5.85</v>
      </c>
      <c r="U29">
        <v>1.3</v>
      </c>
      <c r="V29">
        <v>1.790872</v>
      </c>
      <c r="W29">
        <v>1.3</v>
      </c>
      <c r="X29">
        <v>62</v>
      </c>
      <c r="Y29">
        <v>20.66</v>
      </c>
      <c r="Z29">
        <v>20.67</v>
      </c>
      <c r="AA29">
        <v>0.01</v>
      </c>
      <c r="AB29">
        <v>0</v>
      </c>
      <c r="AC29">
        <v>6.53</v>
      </c>
      <c r="AD29">
        <v>0</v>
      </c>
      <c r="AE29">
        <v>0</v>
      </c>
      <c r="AF29">
        <v>0</v>
      </c>
      <c r="AG29">
        <v>10.34</v>
      </c>
      <c r="AH29">
        <v>25.33</v>
      </c>
      <c r="AI29">
        <v>25.33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260.48</v>
      </c>
      <c r="C30" s="34">
        <v>86.83</v>
      </c>
      <c r="D30" s="93">
        <f t="shared" si="0"/>
        <v>43.16</v>
      </c>
      <c r="E30" s="34">
        <v>0</v>
      </c>
      <c r="F30" s="34"/>
      <c r="G30" s="34"/>
      <c r="H30" s="34"/>
      <c r="I30" s="34"/>
      <c r="J30" s="37">
        <v>0.04</v>
      </c>
      <c r="K30" s="37">
        <v>0.04</v>
      </c>
      <c r="L30" s="37">
        <v>0.04</v>
      </c>
      <c r="M30">
        <v>0</v>
      </c>
      <c r="N30">
        <v>133.80000000000001</v>
      </c>
      <c r="O30">
        <v>99.74</v>
      </c>
      <c r="P30">
        <v>1.1599999999999999</v>
      </c>
      <c r="Q30">
        <v>7.01</v>
      </c>
      <c r="R30" s="93">
        <v>15.12</v>
      </c>
      <c r="S30" s="93">
        <v>15</v>
      </c>
      <c r="T30" s="93">
        <v>13.04</v>
      </c>
      <c r="U30">
        <v>1.3</v>
      </c>
      <c r="V30">
        <v>6.3653820000000003</v>
      </c>
      <c r="W30">
        <v>1.3</v>
      </c>
      <c r="X30">
        <v>59.5</v>
      </c>
      <c r="Y30">
        <v>19.84</v>
      </c>
      <c r="Z30">
        <v>19.829999999999998</v>
      </c>
      <c r="AA30">
        <v>0.01</v>
      </c>
      <c r="AB30">
        <v>0</v>
      </c>
      <c r="AC30">
        <v>9.75</v>
      </c>
      <c r="AD30">
        <v>0.5</v>
      </c>
      <c r="AE30">
        <v>0</v>
      </c>
      <c r="AF30">
        <v>0</v>
      </c>
      <c r="AG30">
        <v>9.66</v>
      </c>
      <c r="AH30">
        <v>24.67</v>
      </c>
      <c r="AI30">
        <v>24.67</v>
      </c>
      <c r="AJ30">
        <v>22.14</v>
      </c>
      <c r="AK30">
        <v>1</v>
      </c>
      <c r="AL30">
        <v>1</v>
      </c>
    </row>
    <row r="31" spans="1:38">
      <c r="A31" t="s">
        <v>73</v>
      </c>
      <c r="B31" s="34">
        <v>260.48</v>
      </c>
      <c r="C31" s="34">
        <v>86.83</v>
      </c>
      <c r="D31" s="93">
        <f t="shared" si="0"/>
        <v>74.709999999999994</v>
      </c>
      <c r="E31" s="34">
        <v>0</v>
      </c>
      <c r="F31" s="34"/>
      <c r="G31" s="34"/>
      <c r="H31" s="34"/>
      <c r="I31" s="34"/>
      <c r="J31" s="37">
        <v>0.22</v>
      </c>
      <c r="K31" s="37">
        <v>0.22</v>
      </c>
      <c r="L31" s="37">
        <v>0.23</v>
      </c>
      <c r="M31">
        <v>0</v>
      </c>
      <c r="N31">
        <v>133.80000000000001</v>
      </c>
      <c r="O31">
        <v>99.74</v>
      </c>
      <c r="P31">
        <v>1.1599999999999999</v>
      </c>
      <c r="Q31">
        <v>7.01</v>
      </c>
      <c r="R31" s="93">
        <v>27.4</v>
      </c>
      <c r="S31" s="93">
        <v>25</v>
      </c>
      <c r="T31" s="93">
        <v>22.31</v>
      </c>
      <c r="U31">
        <v>1.3</v>
      </c>
      <c r="V31">
        <v>11.455741</v>
      </c>
      <c r="W31">
        <v>1.3</v>
      </c>
      <c r="X31">
        <v>56.5</v>
      </c>
      <c r="Y31">
        <v>18.84</v>
      </c>
      <c r="Z31">
        <v>18.829999999999998</v>
      </c>
      <c r="AA31">
        <v>3.58</v>
      </c>
      <c r="AB31">
        <v>0.71</v>
      </c>
      <c r="AC31">
        <v>2.61</v>
      </c>
      <c r="AD31">
        <v>1</v>
      </c>
      <c r="AE31">
        <v>2</v>
      </c>
      <c r="AF31">
        <v>1</v>
      </c>
      <c r="AG31">
        <v>9</v>
      </c>
      <c r="AH31">
        <v>24</v>
      </c>
      <c r="AI31">
        <v>24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260.48</v>
      </c>
      <c r="C32" s="34">
        <v>86.83</v>
      </c>
      <c r="D32" s="93">
        <f t="shared" si="0"/>
        <v>78.95</v>
      </c>
      <c r="E32" s="34">
        <v>0</v>
      </c>
      <c r="F32" s="34"/>
      <c r="G32" s="34"/>
      <c r="H32" s="34"/>
      <c r="I32" s="34"/>
      <c r="J32" s="37">
        <v>0.64</v>
      </c>
      <c r="K32" s="37">
        <v>0.64</v>
      </c>
      <c r="L32" s="37">
        <v>0.66</v>
      </c>
      <c r="M32">
        <v>0</v>
      </c>
      <c r="N32">
        <v>133.80000000000001</v>
      </c>
      <c r="O32">
        <v>99.74</v>
      </c>
      <c r="P32">
        <v>1.1599999999999999</v>
      </c>
      <c r="Q32">
        <v>7.01</v>
      </c>
      <c r="R32" s="93">
        <v>26.32</v>
      </c>
      <c r="S32" s="93">
        <v>26.32</v>
      </c>
      <c r="T32" s="93">
        <v>26.31</v>
      </c>
      <c r="U32">
        <v>1.3</v>
      </c>
      <c r="V32">
        <v>16.984085</v>
      </c>
      <c r="W32">
        <v>1.3</v>
      </c>
      <c r="X32">
        <v>53</v>
      </c>
      <c r="Y32">
        <v>17.66</v>
      </c>
      <c r="Z32">
        <v>17.670000000000002</v>
      </c>
      <c r="AA32">
        <v>11.73</v>
      </c>
      <c r="AB32">
        <v>2.34</v>
      </c>
      <c r="AC32">
        <v>6.83</v>
      </c>
      <c r="AD32">
        <v>3</v>
      </c>
      <c r="AE32">
        <v>6</v>
      </c>
      <c r="AF32">
        <v>3</v>
      </c>
      <c r="AG32">
        <v>8.66</v>
      </c>
      <c r="AH32">
        <v>22.67</v>
      </c>
      <c r="AI32">
        <v>22.67</v>
      </c>
      <c r="AJ32">
        <v>21.18</v>
      </c>
      <c r="AK32">
        <v>11</v>
      </c>
      <c r="AL32">
        <v>4</v>
      </c>
    </row>
    <row r="33" spans="1:38">
      <c r="A33" t="s">
        <v>75</v>
      </c>
      <c r="B33" s="34">
        <v>260.48</v>
      </c>
      <c r="C33" s="34">
        <v>86.83</v>
      </c>
      <c r="D33" s="93">
        <f t="shared" si="0"/>
        <v>80.95</v>
      </c>
      <c r="E33" s="34">
        <v>0</v>
      </c>
      <c r="F33" s="34"/>
      <c r="G33" s="34"/>
      <c r="H33" s="34"/>
      <c r="I33" s="34"/>
      <c r="J33" s="37">
        <v>1.34</v>
      </c>
      <c r="K33" s="37">
        <v>1.34</v>
      </c>
      <c r="L33" s="37">
        <v>1.37</v>
      </c>
      <c r="M33">
        <v>0</v>
      </c>
      <c r="N33">
        <v>133.80000000000001</v>
      </c>
      <c r="O33">
        <v>99.74</v>
      </c>
      <c r="P33">
        <v>1.1599999999999999</v>
      </c>
      <c r="Q33">
        <v>7.01</v>
      </c>
      <c r="R33" s="93">
        <v>26.98</v>
      </c>
      <c r="S33" s="93">
        <v>26.98</v>
      </c>
      <c r="T33" s="93">
        <v>26.99</v>
      </c>
      <c r="U33">
        <v>1.3</v>
      </c>
      <c r="V33">
        <v>23.398132</v>
      </c>
      <c r="W33">
        <v>1.3</v>
      </c>
      <c r="X33">
        <v>50.5</v>
      </c>
      <c r="Y33">
        <v>16.84</v>
      </c>
      <c r="Z33">
        <v>16.829999999999998</v>
      </c>
      <c r="AA33">
        <v>26.04</v>
      </c>
      <c r="AB33">
        <v>5.21</v>
      </c>
      <c r="AC33">
        <v>11.85</v>
      </c>
      <c r="AD33">
        <v>6</v>
      </c>
      <c r="AE33">
        <v>9</v>
      </c>
      <c r="AF33">
        <v>5</v>
      </c>
      <c r="AG33">
        <v>8.34</v>
      </c>
      <c r="AH33">
        <v>20.67</v>
      </c>
      <c r="AI33">
        <v>20.67</v>
      </c>
      <c r="AJ33">
        <v>21.18</v>
      </c>
      <c r="AK33">
        <v>25</v>
      </c>
      <c r="AL33">
        <v>10</v>
      </c>
    </row>
    <row r="34" spans="1:38">
      <c r="A34" t="s">
        <v>76</v>
      </c>
      <c r="B34" s="34">
        <v>260.48</v>
      </c>
      <c r="C34" s="34">
        <v>86.83</v>
      </c>
      <c r="D34" s="93">
        <f t="shared" si="0"/>
        <v>81.449999999999989</v>
      </c>
      <c r="E34" s="34">
        <v>0</v>
      </c>
      <c r="F34" s="34"/>
      <c r="G34" s="34"/>
      <c r="H34" s="34"/>
      <c r="I34" s="34"/>
      <c r="J34" s="37">
        <v>2.2999999999999998</v>
      </c>
      <c r="K34" s="37">
        <v>2.2999999999999998</v>
      </c>
      <c r="L34" s="37">
        <v>2.36</v>
      </c>
      <c r="M34">
        <v>0</v>
      </c>
      <c r="N34">
        <v>133.80000000000001</v>
      </c>
      <c r="O34">
        <v>99.74</v>
      </c>
      <c r="P34">
        <v>1.1599999999999999</v>
      </c>
      <c r="Q34">
        <v>7.01</v>
      </c>
      <c r="R34" s="93">
        <v>27.15</v>
      </c>
      <c r="S34" s="93">
        <v>27.15</v>
      </c>
      <c r="T34" s="93">
        <v>27.15</v>
      </c>
      <c r="U34">
        <v>1.3</v>
      </c>
      <c r="V34">
        <v>30.775746000000002</v>
      </c>
      <c r="W34">
        <v>1.3</v>
      </c>
      <c r="X34">
        <v>48</v>
      </c>
      <c r="Y34">
        <v>16</v>
      </c>
      <c r="Z34">
        <v>16</v>
      </c>
      <c r="AA34">
        <v>42.6</v>
      </c>
      <c r="AB34">
        <v>8.52</v>
      </c>
      <c r="AC34">
        <v>16.86</v>
      </c>
      <c r="AD34">
        <v>9</v>
      </c>
      <c r="AE34">
        <v>20</v>
      </c>
      <c r="AF34">
        <v>10</v>
      </c>
      <c r="AG34">
        <v>7.66</v>
      </c>
      <c r="AH34">
        <v>19.670000000000002</v>
      </c>
      <c r="AI34">
        <v>19.670000000000002</v>
      </c>
      <c r="AJ34">
        <v>20.21</v>
      </c>
      <c r="AK34">
        <v>38</v>
      </c>
      <c r="AL34">
        <v>16</v>
      </c>
    </row>
    <row r="35" spans="1:38">
      <c r="A35" t="s">
        <v>77</v>
      </c>
      <c r="B35" s="34">
        <v>233.83</v>
      </c>
      <c r="C35" s="34">
        <v>67.89</v>
      </c>
      <c r="D35" s="93">
        <f t="shared" si="0"/>
        <v>87.55</v>
      </c>
      <c r="E35" s="34">
        <v>0</v>
      </c>
      <c r="F35" s="34"/>
      <c r="G35" s="34"/>
      <c r="H35" s="34"/>
      <c r="I35" s="34"/>
      <c r="J35" s="37">
        <v>3.33</v>
      </c>
      <c r="K35" s="37">
        <v>3.33</v>
      </c>
      <c r="L35" s="37">
        <v>3.42</v>
      </c>
      <c r="M35">
        <v>0</v>
      </c>
      <c r="N35">
        <v>133.80000000000001</v>
      </c>
      <c r="O35">
        <v>99.74</v>
      </c>
      <c r="P35">
        <v>1.0900000000000001</v>
      </c>
      <c r="Q35">
        <v>7.01</v>
      </c>
      <c r="R35" s="93">
        <v>29.18</v>
      </c>
      <c r="S35" s="93">
        <v>29.18</v>
      </c>
      <c r="T35" s="93">
        <v>29.19</v>
      </c>
      <c r="U35">
        <v>1.26</v>
      </c>
      <c r="V35">
        <v>38.932000000000002</v>
      </c>
      <c r="W35">
        <v>1.34</v>
      </c>
      <c r="X35">
        <v>46</v>
      </c>
      <c r="Y35">
        <v>15.34</v>
      </c>
      <c r="Z35">
        <v>15.33</v>
      </c>
      <c r="AA35">
        <v>61.95</v>
      </c>
      <c r="AB35">
        <v>12.39</v>
      </c>
      <c r="AC35">
        <v>21.8</v>
      </c>
      <c r="AD35">
        <v>13.7</v>
      </c>
      <c r="AE35">
        <v>31</v>
      </c>
      <c r="AF35">
        <v>16</v>
      </c>
      <c r="AG35">
        <v>7</v>
      </c>
      <c r="AH35">
        <v>17.670000000000002</v>
      </c>
      <c r="AI35">
        <v>17.670000000000002</v>
      </c>
      <c r="AJ35">
        <v>20.21</v>
      </c>
      <c r="AK35">
        <v>58</v>
      </c>
      <c r="AL35">
        <v>25</v>
      </c>
    </row>
    <row r="36" spans="1:38">
      <c r="A36" t="s">
        <v>78</v>
      </c>
      <c r="B36" s="34">
        <v>260.48</v>
      </c>
      <c r="C36" s="34">
        <v>86.83</v>
      </c>
      <c r="D36" s="93">
        <f t="shared" si="0"/>
        <v>87.55</v>
      </c>
      <c r="E36" s="34">
        <v>0</v>
      </c>
      <c r="F36" s="34"/>
      <c r="G36" s="34"/>
      <c r="H36" s="34"/>
      <c r="I36" s="34"/>
      <c r="J36" s="37">
        <v>4.78</v>
      </c>
      <c r="K36" s="37">
        <v>4.78</v>
      </c>
      <c r="L36" s="37">
        <v>4.91</v>
      </c>
      <c r="M36">
        <v>0</v>
      </c>
      <c r="N36">
        <v>133.80000000000001</v>
      </c>
      <c r="O36">
        <v>99.74</v>
      </c>
      <c r="P36">
        <v>1.0900000000000001</v>
      </c>
      <c r="Q36">
        <v>7.01</v>
      </c>
      <c r="R36" s="93">
        <v>29.18</v>
      </c>
      <c r="S36" s="93">
        <v>29.18</v>
      </c>
      <c r="T36" s="93">
        <v>29.19</v>
      </c>
      <c r="U36">
        <v>1.26</v>
      </c>
      <c r="V36">
        <v>47.983690000000003</v>
      </c>
      <c r="W36">
        <v>1.34</v>
      </c>
      <c r="X36">
        <v>43</v>
      </c>
      <c r="Y36">
        <v>14.34</v>
      </c>
      <c r="Z36">
        <v>14.33</v>
      </c>
      <c r="AA36">
        <v>83.12</v>
      </c>
      <c r="AB36">
        <v>16.62</v>
      </c>
      <c r="AC36">
        <v>27.56</v>
      </c>
      <c r="AD36">
        <v>18.5</v>
      </c>
      <c r="AE36">
        <v>40</v>
      </c>
      <c r="AF36">
        <v>20</v>
      </c>
      <c r="AG36">
        <v>7</v>
      </c>
      <c r="AH36">
        <v>17.329999999999998</v>
      </c>
      <c r="AI36">
        <v>17.329999999999998</v>
      </c>
      <c r="AJ36">
        <v>20.21</v>
      </c>
      <c r="AK36">
        <v>76</v>
      </c>
      <c r="AL36">
        <v>33</v>
      </c>
    </row>
    <row r="37" spans="1:38">
      <c r="A37" t="s">
        <v>79</v>
      </c>
      <c r="B37" s="34">
        <v>260.48</v>
      </c>
      <c r="C37" s="34">
        <v>86.83</v>
      </c>
      <c r="D37" s="93">
        <f t="shared" si="0"/>
        <v>89.05</v>
      </c>
      <c r="E37" s="34">
        <v>0</v>
      </c>
      <c r="F37" s="34"/>
      <c r="G37" s="34"/>
      <c r="H37" s="34"/>
      <c r="I37" s="34"/>
      <c r="J37" s="37">
        <v>6.21</v>
      </c>
      <c r="K37" s="37">
        <v>6.21</v>
      </c>
      <c r="L37" s="37">
        <v>6.36</v>
      </c>
      <c r="M37">
        <v>0</v>
      </c>
      <c r="N37">
        <v>133.80000000000001</v>
      </c>
      <c r="O37">
        <v>99.74</v>
      </c>
      <c r="P37">
        <v>1.0900000000000001</v>
      </c>
      <c r="Q37">
        <v>7.01</v>
      </c>
      <c r="R37" s="93">
        <v>29.68</v>
      </c>
      <c r="S37" s="93">
        <v>29.68</v>
      </c>
      <c r="T37" s="93">
        <v>29.69</v>
      </c>
      <c r="U37">
        <v>1.26</v>
      </c>
      <c r="V37">
        <v>57.220306999999998</v>
      </c>
      <c r="W37">
        <v>1.34</v>
      </c>
      <c r="X37">
        <v>40.5</v>
      </c>
      <c r="Y37">
        <v>13.5</v>
      </c>
      <c r="Z37">
        <v>13.5</v>
      </c>
      <c r="AA37">
        <v>105.28</v>
      </c>
      <c r="AB37">
        <v>21.05</v>
      </c>
      <c r="AC37">
        <v>33.54</v>
      </c>
      <c r="AD37">
        <v>24.1</v>
      </c>
      <c r="AE37">
        <v>49</v>
      </c>
      <c r="AF37">
        <v>24</v>
      </c>
      <c r="AG37">
        <v>7</v>
      </c>
      <c r="AH37">
        <v>16.670000000000002</v>
      </c>
      <c r="AI37">
        <v>16.670000000000002</v>
      </c>
      <c r="AJ37">
        <v>20.21</v>
      </c>
      <c r="AK37">
        <v>85</v>
      </c>
      <c r="AL37">
        <v>37</v>
      </c>
    </row>
    <row r="38" spans="1:38">
      <c r="A38" t="s">
        <v>80</v>
      </c>
      <c r="B38" s="34">
        <v>260.48</v>
      </c>
      <c r="C38" s="34">
        <v>86.83</v>
      </c>
      <c r="D38" s="93">
        <f t="shared" si="0"/>
        <v>89.05</v>
      </c>
      <c r="E38" s="34">
        <v>0</v>
      </c>
      <c r="F38" s="34"/>
      <c r="G38" s="34"/>
      <c r="H38" s="34"/>
      <c r="I38" s="34"/>
      <c r="J38" s="37">
        <v>7.54</v>
      </c>
      <c r="K38" s="37">
        <v>7.54</v>
      </c>
      <c r="L38" s="37">
        <v>7.73</v>
      </c>
      <c r="M38">
        <v>0</v>
      </c>
      <c r="N38">
        <v>133.80000000000001</v>
      </c>
      <c r="O38">
        <v>99.74</v>
      </c>
      <c r="P38">
        <v>1.0900000000000001</v>
      </c>
      <c r="Q38">
        <v>7.01</v>
      </c>
      <c r="R38" s="93">
        <v>29.68</v>
      </c>
      <c r="S38" s="93">
        <v>29.68</v>
      </c>
      <c r="T38" s="93">
        <v>29.69</v>
      </c>
      <c r="U38">
        <v>1.26</v>
      </c>
      <c r="V38">
        <v>66.252531000000005</v>
      </c>
      <c r="W38">
        <v>1.34</v>
      </c>
      <c r="X38">
        <v>36</v>
      </c>
      <c r="Y38">
        <v>12</v>
      </c>
      <c r="Z38">
        <v>12</v>
      </c>
      <c r="AA38">
        <v>127.01</v>
      </c>
      <c r="AB38">
        <v>25.4</v>
      </c>
      <c r="AC38">
        <v>44.16</v>
      </c>
      <c r="AD38">
        <v>28.1</v>
      </c>
      <c r="AE38">
        <v>57</v>
      </c>
      <c r="AF38">
        <v>29</v>
      </c>
      <c r="AG38">
        <v>7</v>
      </c>
      <c r="AH38">
        <v>15.67</v>
      </c>
      <c r="AI38">
        <v>15.67</v>
      </c>
      <c r="AJ38">
        <v>20.21</v>
      </c>
      <c r="AK38">
        <v>103</v>
      </c>
      <c r="AL38">
        <v>44</v>
      </c>
    </row>
    <row r="39" spans="1:38">
      <c r="A39" t="s">
        <v>81</v>
      </c>
      <c r="B39" s="34">
        <v>260.48</v>
      </c>
      <c r="C39" s="34">
        <v>86.83</v>
      </c>
      <c r="D39" s="93">
        <f t="shared" si="0"/>
        <v>89.05</v>
      </c>
      <c r="E39" s="34">
        <v>0</v>
      </c>
      <c r="F39" s="34"/>
      <c r="G39" s="34"/>
      <c r="H39" s="34"/>
      <c r="I39" s="34"/>
      <c r="J39" s="37">
        <v>8.92</v>
      </c>
      <c r="K39" s="37">
        <v>8.92</v>
      </c>
      <c r="L39" s="37">
        <v>9.14</v>
      </c>
      <c r="M39">
        <v>0</v>
      </c>
      <c r="N39">
        <v>133.80000000000001</v>
      </c>
      <c r="O39">
        <v>99.74</v>
      </c>
      <c r="P39">
        <v>1.01</v>
      </c>
      <c r="Q39">
        <v>7.01</v>
      </c>
      <c r="R39" s="93">
        <v>29.68</v>
      </c>
      <c r="S39" s="93">
        <v>29.68</v>
      </c>
      <c r="T39" s="93">
        <v>29.69</v>
      </c>
      <c r="U39">
        <v>1.26</v>
      </c>
      <c r="V39">
        <v>82.759698999999998</v>
      </c>
      <c r="W39">
        <v>1.34</v>
      </c>
      <c r="X39">
        <v>30.5</v>
      </c>
      <c r="Y39">
        <v>10.16</v>
      </c>
      <c r="Z39">
        <v>10.17</v>
      </c>
      <c r="AA39">
        <v>140.69999999999999</v>
      </c>
      <c r="AB39">
        <v>28.14</v>
      </c>
      <c r="AC39">
        <v>56.67</v>
      </c>
      <c r="AD39">
        <v>31.4</v>
      </c>
      <c r="AE39">
        <v>63</v>
      </c>
      <c r="AF39">
        <v>32</v>
      </c>
      <c r="AG39">
        <v>7</v>
      </c>
      <c r="AH39">
        <v>15.67</v>
      </c>
      <c r="AI39">
        <v>15.67</v>
      </c>
      <c r="AJ39">
        <v>20.21</v>
      </c>
      <c r="AK39">
        <v>123</v>
      </c>
      <c r="AL39">
        <v>52</v>
      </c>
    </row>
    <row r="40" spans="1:38">
      <c r="A40" t="s">
        <v>82</v>
      </c>
      <c r="B40" s="34">
        <v>260.48</v>
      </c>
      <c r="C40" s="34">
        <v>86.83</v>
      </c>
      <c r="D40" s="93">
        <f t="shared" si="0"/>
        <v>89.05</v>
      </c>
      <c r="E40" s="34">
        <v>0</v>
      </c>
      <c r="F40" s="34"/>
      <c r="G40" s="34"/>
      <c r="H40" s="34"/>
      <c r="I40" s="34"/>
      <c r="J40" s="37">
        <v>10.19</v>
      </c>
      <c r="K40" s="37">
        <v>10.19</v>
      </c>
      <c r="L40" s="37">
        <v>10.44</v>
      </c>
      <c r="M40">
        <v>0</v>
      </c>
      <c r="N40">
        <v>133.80000000000001</v>
      </c>
      <c r="O40">
        <v>99.74</v>
      </c>
      <c r="P40">
        <v>1.01</v>
      </c>
      <c r="Q40">
        <v>7.01</v>
      </c>
      <c r="R40" s="93">
        <v>29.68</v>
      </c>
      <c r="S40" s="93">
        <v>29.68</v>
      </c>
      <c r="T40" s="93">
        <v>29.69</v>
      </c>
      <c r="U40">
        <v>1.26</v>
      </c>
      <c r="V40">
        <v>91.723792000000003</v>
      </c>
      <c r="W40">
        <v>1.34</v>
      </c>
      <c r="X40">
        <v>29.5</v>
      </c>
      <c r="Y40">
        <v>9.84</v>
      </c>
      <c r="Z40">
        <v>9.83</v>
      </c>
      <c r="AA40">
        <v>160.41999999999999</v>
      </c>
      <c r="AB40">
        <v>32.08</v>
      </c>
      <c r="AC40">
        <v>66.33</v>
      </c>
      <c r="AD40">
        <v>34.5</v>
      </c>
      <c r="AE40">
        <v>70</v>
      </c>
      <c r="AF40">
        <v>35</v>
      </c>
      <c r="AG40">
        <v>7</v>
      </c>
      <c r="AH40">
        <v>15.33</v>
      </c>
      <c r="AI40">
        <v>15.33</v>
      </c>
      <c r="AJ40">
        <v>20.21</v>
      </c>
      <c r="AK40">
        <v>138</v>
      </c>
      <c r="AL40">
        <v>59</v>
      </c>
    </row>
    <row r="41" spans="1:38">
      <c r="A41" t="s">
        <v>83</v>
      </c>
      <c r="B41" s="34">
        <v>260.48</v>
      </c>
      <c r="C41" s="34">
        <v>86.83</v>
      </c>
      <c r="D41" s="93">
        <f t="shared" si="0"/>
        <v>91.6</v>
      </c>
      <c r="E41" s="34">
        <v>0</v>
      </c>
      <c r="F41" s="34"/>
      <c r="G41" s="34"/>
      <c r="H41" s="34"/>
      <c r="I41" s="34"/>
      <c r="J41" s="37">
        <v>11.35</v>
      </c>
      <c r="K41" s="37">
        <v>11.35</v>
      </c>
      <c r="L41" s="37">
        <v>11.64</v>
      </c>
      <c r="M41">
        <v>0</v>
      </c>
      <c r="N41">
        <v>133.80000000000001</v>
      </c>
      <c r="O41">
        <v>99.74</v>
      </c>
      <c r="P41">
        <v>1.01</v>
      </c>
      <c r="Q41">
        <v>6.01</v>
      </c>
      <c r="R41" s="93">
        <v>30.53</v>
      </c>
      <c r="S41" s="93">
        <v>30.53</v>
      </c>
      <c r="T41" s="93">
        <v>30.54</v>
      </c>
      <c r="U41">
        <v>1.26</v>
      </c>
      <c r="V41">
        <v>99.607522000000003</v>
      </c>
      <c r="W41">
        <v>1.34</v>
      </c>
      <c r="X41">
        <v>28.5</v>
      </c>
      <c r="Y41">
        <v>9.5</v>
      </c>
      <c r="Z41">
        <v>9.5</v>
      </c>
      <c r="AA41">
        <v>178.91</v>
      </c>
      <c r="AB41">
        <v>35.78</v>
      </c>
      <c r="AC41">
        <v>73.33</v>
      </c>
      <c r="AD41">
        <v>37.5</v>
      </c>
      <c r="AE41">
        <v>77</v>
      </c>
      <c r="AF41">
        <v>38</v>
      </c>
      <c r="AG41">
        <v>7</v>
      </c>
      <c r="AH41">
        <v>15.33</v>
      </c>
      <c r="AI41">
        <v>15.33</v>
      </c>
      <c r="AJ41">
        <v>20.21</v>
      </c>
      <c r="AK41">
        <v>158</v>
      </c>
      <c r="AL41">
        <v>67</v>
      </c>
    </row>
    <row r="42" spans="1:38">
      <c r="A42" t="s">
        <v>84</v>
      </c>
      <c r="B42" s="34">
        <v>260.48</v>
      </c>
      <c r="C42" s="34">
        <v>86.83</v>
      </c>
      <c r="D42" s="93">
        <f t="shared" si="0"/>
        <v>91.6</v>
      </c>
      <c r="E42" s="34">
        <v>0</v>
      </c>
      <c r="F42" s="34"/>
      <c r="G42" s="34"/>
      <c r="H42" s="34"/>
      <c r="I42" s="34"/>
      <c r="J42" s="37">
        <v>12.39</v>
      </c>
      <c r="K42" s="37">
        <v>12.39</v>
      </c>
      <c r="L42" s="37">
        <v>12.69</v>
      </c>
      <c r="M42">
        <v>0</v>
      </c>
      <c r="N42">
        <v>133.80000000000001</v>
      </c>
      <c r="O42">
        <v>99.74</v>
      </c>
      <c r="P42">
        <v>1.01</v>
      </c>
      <c r="Q42">
        <v>6.01</v>
      </c>
      <c r="R42" s="93">
        <v>30.53</v>
      </c>
      <c r="S42" s="93">
        <v>30.53</v>
      </c>
      <c r="T42" s="93">
        <v>30.54</v>
      </c>
      <c r="U42">
        <v>1.26</v>
      </c>
      <c r="V42">
        <v>106.89753899999999</v>
      </c>
      <c r="W42">
        <v>1.34</v>
      </c>
      <c r="X42">
        <v>27</v>
      </c>
      <c r="Y42">
        <v>9</v>
      </c>
      <c r="Z42">
        <v>9</v>
      </c>
      <c r="AA42">
        <v>195.44</v>
      </c>
      <c r="AB42">
        <v>39.090000000000003</v>
      </c>
      <c r="AC42">
        <v>80</v>
      </c>
      <c r="AD42">
        <v>40.5</v>
      </c>
      <c r="AE42">
        <v>85</v>
      </c>
      <c r="AF42">
        <v>42</v>
      </c>
      <c r="AG42">
        <v>7</v>
      </c>
      <c r="AH42">
        <v>15.33</v>
      </c>
      <c r="AI42">
        <v>15.33</v>
      </c>
      <c r="AJ42">
        <v>20.21</v>
      </c>
      <c r="AK42">
        <v>172</v>
      </c>
      <c r="AL42">
        <v>73</v>
      </c>
    </row>
    <row r="43" spans="1:38">
      <c r="A43" t="s">
        <v>85</v>
      </c>
      <c r="B43" s="34">
        <v>260.48</v>
      </c>
      <c r="C43" s="34">
        <v>76.319999999999993</v>
      </c>
      <c r="D43" s="93">
        <f t="shared" si="0"/>
        <v>91.6</v>
      </c>
      <c r="E43" s="34">
        <v>0</v>
      </c>
      <c r="F43" s="34"/>
      <c r="G43" s="34"/>
      <c r="H43" s="34"/>
      <c r="I43" s="34"/>
      <c r="J43" s="37">
        <v>13.39</v>
      </c>
      <c r="K43" s="37">
        <v>13.39</v>
      </c>
      <c r="L43" s="37">
        <v>13.72</v>
      </c>
      <c r="M43">
        <v>0</v>
      </c>
      <c r="N43">
        <v>133.80000000000001</v>
      </c>
      <c r="O43">
        <v>99.74</v>
      </c>
      <c r="P43">
        <v>1.01</v>
      </c>
      <c r="Q43">
        <v>6.01</v>
      </c>
      <c r="R43" s="93">
        <v>30.53</v>
      </c>
      <c r="S43" s="93">
        <v>30.53</v>
      </c>
      <c r="T43" s="93">
        <v>30.54</v>
      </c>
      <c r="U43">
        <v>1.22</v>
      </c>
      <c r="V43">
        <v>112.883334</v>
      </c>
      <c r="W43">
        <v>1.39</v>
      </c>
      <c r="X43">
        <v>20.5</v>
      </c>
      <c r="Y43">
        <v>6.84</v>
      </c>
      <c r="Z43">
        <v>6.83</v>
      </c>
      <c r="AA43">
        <v>222.17</v>
      </c>
      <c r="AB43">
        <v>44.43</v>
      </c>
      <c r="AC43">
        <v>86.67</v>
      </c>
      <c r="AD43">
        <v>43.1</v>
      </c>
      <c r="AE43">
        <v>91</v>
      </c>
      <c r="AF43">
        <v>46</v>
      </c>
      <c r="AG43">
        <v>7</v>
      </c>
      <c r="AH43">
        <v>15</v>
      </c>
      <c r="AI43">
        <v>15</v>
      </c>
      <c r="AJ43">
        <v>20.21</v>
      </c>
      <c r="AK43">
        <v>186</v>
      </c>
      <c r="AL43">
        <v>79</v>
      </c>
    </row>
    <row r="44" spans="1:38">
      <c r="A44" t="s">
        <v>86</v>
      </c>
      <c r="B44" s="34">
        <v>260.48</v>
      </c>
      <c r="C44" s="34">
        <v>76.319999999999993</v>
      </c>
      <c r="D44" s="93">
        <f t="shared" si="0"/>
        <v>91.6</v>
      </c>
      <c r="E44" s="34">
        <v>0</v>
      </c>
      <c r="F44" s="34"/>
      <c r="G44" s="34"/>
      <c r="H44" s="34"/>
      <c r="I44" s="34"/>
      <c r="J44" s="37">
        <v>14.23</v>
      </c>
      <c r="K44" s="37">
        <v>14.23</v>
      </c>
      <c r="L44" s="37">
        <v>14.58</v>
      </c>
      <c r="M44">
        <v>0</v>
      </c>
      <c r="N44">
        <v>133.80000000000001</v>
      </c>
      <c r="O44">
        <v>99.74</v>
      </c>
      <c r="P44">
        <v>1.01</v>
      </c>
      <c r="Q44">
        <v>6.01</v>
      </c>
      <c r="R44" s="93">
        <v>30.53</v>
      </c>
      <c r="S44" s="93">
        <v>30.53</v>
      </c>
      <c r="T44" s="93">
        <v>30.54</v>
      </c>
      <c r="U44">
        <v>1.22</v>
      </c>
      <c r="V44">
        <v>119.112454</v>
      </c>
      <c r="W44">
        <v>1.39</v>
      </c>
      <c r="X44">
        <v>20.5</v>
      </c>
      <c r="Y44">
        <v>6.84</v>
      </c>
      <c r="Z44">
        <v>6.83</v>
      </c>
      <c r="AA44">
        <v>236.9</v>
      </c>
      <c r="AB44">
        <v>47.38</v>
      </c>
      <c r="AC44">
        <v>92.19</v>
      </c>
      <c r="AD44">
        <v>45.2</v>
      </c>
      <c r="AE44">
        <v>92</v>
      </c>
      <c r="AF44">
        <v>46</v>
      </c>
      <c r="AG44">
        <v>7</v>
      </c>
      <c r="AH44">
        <v>15</v>
      </c>
      <c r="AI44">
        <v>15</v>
      </c>
      <c r="AJ44">
        <v>20.21</v>
      </c>
      <c r="AK44">
        <v>200</v>
      </c>
      <c r="AL44">
        <v>85</v>
      </c>
    </row>
    <row r="45" spans="1:38">
      <c r="A45" t="s">
        <v>87</v>
      </c>
      <c r="B45" s="34">
        <v>260.48</v>
      </c>
      <c r="C45" s="34">
        <v>76.319999999999993</v>
      </c>
      <c r="D45" s="93">
        <f t="shared" si="0"/>
        <v>91.6</v>
      </c>
      <c r="E45" s="34">
        <v>0</v>
      </c>
      <c r="F45" s="34"/>
      <c r="G45" s="34"/>
      <c r="H45" s="34"/>
      <c r="I45" s="34"/>
      <c r="J45" s="37">
        <v>14.99</v>
      </c>
      <c r="K45" s="37">
        <v>14.99</v>
      </c>
      <c r="L45" s="37">
        <v>15.37</v>
      </c>
      <c r="M45">
        <v>0</v>
      </c>
      <c r="N45">
        <v>133.80000000000001</v>
      </c>
      <c r="O45">
        <v>99.74</v>
      </c>
      <c r="P45">
        <v>1.01</v>
      </c>
      <c r="Q45">
        <v>6.01</v>
      </c>
      <c r="R45" s="93">
        <v>30.53</v>
      </c>
      <c r="S45" s="93">
        <v>30.53</v>
      </c>
      <c r="T45" s="93">
        <v>30.54</v>
      </c>
      <c r="U45">
        <v>1.22</v>
      </c>
      <c r="V45">
        <v>130.86991800000001</v>
      </c>
      <c r="W45">
        <v>1.39</v>
      </c>
      <c r="X45">
        <v>20.5</v>
      </c>
      <c r="Y45">
        <v>6.84</v>
      </c>
      <c r="Z45">
        <v>6.83</v>
      </c>
      <c r="AA45">
        <v>241.67</v>
      </c>
      <c r="AB45">
        <v>48.33</v>
      </c>
      <c r="AC45">
        <v>92.78</v>
      </c>
      <c r="AD45">
        <v>46.8</v>
      </c>
      <c r="AE45">
        <v>94</v>
      </c>
      <c r="AF45">
        <v>47</v>
      </c>
      <c r="AG45">
        <v>7</v>
      </c>
      <c r="AH45">
        <v>15</v>
      </c>
      <c r="AI45">
        <v>15</v>
      </c>
      <c r="AJ45">
        <v>20.21</v>
      </c>
      <c r="AK45">
        <v>203</v>
      </c>
      <c r="AL45">
        <v>87</v>
      </c>
    </row>
    <row r="46" spans="1:38">
      <c r="A46" t="s">
        <v>88</v>
      </c>
      <c r="B46" s="34">
        <v>260.48</v>
      </c>
      <c r="C46" s="34">
        <v>76.319999999999993</v>
      </c>
      <c r="D46" s="93">
        <f t="shared" si="0"/>
        <v>91.5</v>
      </c>
      <c r="E46" s="34">
        <v>0</v>
      </c>
      <c r="F46" s="34"/>
      <c r="G46" s="34"/>
      <c r="H46" s="34"/>
      <c r="I46" s="34"/>
      <c r="J46" s="37">
        <v>16.09</v>
      </c>
      <c r="K46" s="37">
        <v>16.09</v>
      </c>
      <c r="L46" s="37">
        <v>16.489999999999998</v>
      </c>
      <c r="M46">
        <v>0</v>
      </c>
      <c r="N46">
        <v>133.80000000000001</v>
      </c>
      <c r="O46">
        <v>99.74</v>
      </c>
      <c r="P46">
        <v>1.01</v>
      </c>
      <c r="Q46">
        <v>6.01</v>
      </c>
      <c r="R46" s="93">
        <v>30.5</v>
      </c>
      <c r="S46" s="93">
        <v>30.5</v>
      </c>
      <c r="T46" s="93">
        <v>30.5</v>
      </c>
      <c r="U46">
        <v>1.22</v>
      </c>
      <c r="V46">
        <v>135.61962199999999</v>
      </c>
      <c r="W46">
        <v>1.39</v>
      </c>
      <c r="X46">
        <v>20.5</v>
      </c>
      <c r="Y46">
        <v>6.84</v>
      </c>
      <c r="Z46">
        <v>6.83</v>
      </c>
      <c r="AA46">
        <v>241.67</v>
      </c>
      <c r="AB46">
        <v>48.33</v>
      </c>
      <c r="AC46">
        <v>92.59</v>
      </c>
      <c r="AD46">
        <v>48</v>
      </c>
      <c r="AE46">
        <v>94</v>
      </c>
      <c r="AF46">
        <v>47</v>
      </c>
      <c r="AG46">
        <v>7</v>
      </c>
      <c r="AH46">
        <v>14.33</v>
      </c>
      <c r="AI46">
        <v>14.33</v>
      </c>
      <c r="AJ46">
        <v>20.21</v>
      </c>
      <c r="AK46">
        <v>210</v>
      </c>
      <c r="AL46">
        <v>90</v>
      </c>
    </row>
    <row r="47" spans="1:38">
      <c r="A47" t="s">
        <v>89</v>
      </c>
      <c r="B47" s="34">
        <v>226.13</v>
      </c>
      <c r="C47" s="34">
        <v>76.319999999999993</v>
      </c>
      <c r="D47" s="93">
        <f t="shared" si="0"/>
        <v>91.5</v>
      </c>
      <c r="E47" s="34">
        <v>0</v>
      </c>
      <c r="F47" s="34"/>
      <c r="G47" s="34"/>
      <c r="H47" s="34"/>
      <c r="I47" s="34"/>
      <c r="J47" s="37">
        <v>16.43</v>
      </c>
      <c r="K47" s="37">
        <v>16.43</v>
      </c>
      <c r="L47" s="37">
        <v>16.84</v>
      </c>
      <c r="M47">
        <v>0</v>
      </c>
      <c r="N47">
        <v>148.24</v>
      </c>
      <c r="O47">
        <v>70.87</v>
      </c>
      <c r="P47">
        <v>1.01</v>
      </c>
      <c r="Q47">
        <v>6.01</v>
      </c>
      <c r="R47" s="93">
        <v>30.5</v>
      </c>
      <c r="S47" s="93">
        <v>30.5</v>
      </c>
      <c r="T47" s="93">
        <v>30.5</v>
      </c>
      <c r="U47">
        <v>1.22</v>
      </c>
      <c r="V47">
        <v>138.71471600000001</v>
      </c>
      <c r="W47">
        <v>1.39</v>
      </c>
      <c r="X47">
        <v>20.5</v>
      </c>
      <c r="Y47">
        <v>6.84</v>
      </c>
      <c r="Z47">
        <v>6.83</v>
      </c>
      <c r="AA47">
        <v>241.67</v>
      </c>
      <c r="AB47">
        <v>48.33</v>
      </c>
      <c r="AC47">
        <v>92.55</v>
      </c>
      <c r="AD47">
        <v>48.2</v>
      </c>
      <c r="AE47">
        <v>94</v>
      </c>
      <c r="AF47">
        <v>47</v>
      </c>
      <c r="AG47">
        <v>7</v>
      </c>
      <c r="AH47">
        <v>13.67</v>
      </c>
      <c r="AI47">
        <v>13.67</v>
      </c>
      <c r="AJ47">
        <v>22.14</v>
      </c>
      <c r="AK47">
        <v>210</v>
      </c>
      <c r="AL47">
        <v>90</v>
      </c>
    </row>
    <row r="48" spans="1:38">
      <c r="A48" t="s">
        <v>90</v>
      </c>
      <c r="B48" s="34">
        <v>226.13</v>
      </c>
      <c r="C48" s="34">
        <v>76.319999999999993</v>
      </c>
      <c r="D48" s="93">
        <f t="shared" si="0"/>
        <v>91.5</v>
      </c>
      <c r="E48" s="34">
        <v>0</v>
      </c>
      <c r="F48" s="34"/>
      <c r="G48" s="34"/>
      <c r="H48" s="34"/>
      <c r="I48" s="34"/>
      <c r="J48" s="37">
        <v>16.43</v>
      </c>
      <c r="K48" s="37">
        <v>16.43</v>
      </c>
      <c r="L48" s="37">
        <v>16.84</v>
      </c>
      <c r="M48">
        <v>0</v>
      </c>
      <c r="N48">
        <v>155.94</v>
      </c>
      <c r="O48">
        <v>52.94</v>
      </c>
      <c r="P48">
        <v>1.01</v>
      </c>
      <c r="Q48">
        <v>6.01</v>
      </c>
      <c r="R48" s="93">
        <v>30.5</v>
      </c>
      <c r="S48" s="93">
        <v>30.5</v>
      </c>
      <c r="T48" s="93">
        <v>30.5</v>
      </c>
      <c r="U48">
        <v>1.22</v>
      </c>
      <c r="V48">
        <v>141.245296</v>
      </c>
      <c r="W48">
        <v>1.39</v>
      </c>
      <c r="X48">
        <v>20.5</v>
      </c>
      <c r="Y48">
        <v>6.84</v>
      </c>
      <c r="Z48">
        <v>6.83</v>
      </c>
      <c r="AA48">
        <v>241.67</v>
      </c>
      <c r="AB48">
        <v>48.33</v>
      </c>
      <c r="AC48">
        <v>92.66</v>
      </c>
      <c r="AD48">
        <v>48.2</v>
      </c>
      <c r="AE48">
        <v>94</v>
      </c>
      <c r="AF48">
        <v>47</v>
      </c>
      <c r="AG48">
        <v>7</v>
      </c>
      <c r="AH48">
        <v>13</v>
      </c>
      <c r="AI48">
        <v>13</v>
      </c>
      <c r="AJ48">
        <v>22.14</v>
      </c>
      <c r="AK48">
        <v>210</v>
      </c>
      <c r="AL48">
        <v>90</v>
      </c>
    </row>
    <row r="49" spans="1:38">
      <c r="A49" t="s">
        <v>91</v>
      </c>
      <c r="B49" s="34">
        <v>226.13</v>
      </c>
      <c r="C49" s="34">
        <v>76.319999999999993</v>
      </c>
      <c r="D49" s="93">
        <f t="shared" si="0"/>
        <v>91.5</v>
      </c>
      <c r="E49" s="34">
        <v>0</v>
      </c>
      <c r="F49" s="34"/>
      <c r="G49" s="34"/>
      <c r="H49" s="34"/>
      <c r="I49" s="34"/>
      <c r="J49" s="37">
        <v>16.43</v>
      </c>
      <c r="K49" s="37">
        <v>16.43</v>
      </c>
      <c r="L49" s="37">
        <v>16.84</v>
      </c>
      <c r="M49">
        <v>0</v>
      </c>
      <c r="N49">
        <v>155.94</v>
      </c>
      <c r="O49">
        <v>52.94</v>
      </c>
      <c r="P49">
        <v>1.0900000000000001</v>
      </c>
      <c r="Q49">
        <v>6.01</v>
      </c>
      <c r="R49" s="93">
        <v>30.5</v>
      </c>
      <c r="S49" s="93">
        <v>30.5</v>
      </c>
      <c r="T49" s="93">
        <v>30.5</v>
      </c>
      <c r="U49">
        <v>1.22</v>
      </c>
      <c r="V49">
        <v>142.714979</v>
      </c>
      <c r="W49">
        <v>1.39</v>
      </c>
      <c r="X49">
        <v>20.5</v>
      </c>
      <c r="Y49">
        <v>6.84</v>
      </c>
      <c r="Z49">
        <v>6.83</v>
      </c>
      <c r="AA49">
        <v>241.67</v>
      </c>
      <c r="AB49">
        <v>48.33</v>
      </c>
      <c r="AC49">
        <v>92.78</v>
      </c>
      <c r="AD49">
        <v>48.2</v>
      </c>
      <c r="AE49">
        <v>94</v>
      </c>
      <c r="AF49">
        <v>47</v>
      </c>
      <c r="AG49">
        <v>7</v>
      </c>
      <c r="AH49">
        <v>12.67</v>
      </c>
      <c r="AI49">
        <v>12.67</v>
      </c>
      <c r="AJ49">
        <v>22.14</v>
      </c>
      <c r="AK49">
        <v>210</v>
      </c>
      <c r="AL49">
        <v>90</v>
      </c>
    </row>
    <row r="50" spans="1:38">
      <c r="A50" t="s">
        <v>92</v>
      </c>
      <c r="B50" s="34">
        <v>226.13</v>
      </c>
      <c r="C50" s="34">
        <v>76.319999999999993</v>
      </c>
      <c r="D50" s="93">
        <f t="shared" si="0"/>
        <v>91.5</v>
      </c>
      <c r="E50" s="34">
        <v>0</v>
      </c>
      <c r="F50" s="34"/>
      <c r="G50" s="34"/>
      <c r="H50" s="34"/>
      <c r="I50" s="34"/>
      <c r="J50" s="37">
        <v>16.43</v>
      </c>
      <c r="K50" s="37">
        <v>16.43</v>
      </c>
      <c r="L50" s="37">
        <v>16.84</v>
      </c>
      <c r="M50">
        <v>0</v>
      </c>
      <c r="N50">
        <v>163.63999999999999</v>
      </c>
      <c r="O50">
        <v>52.94</v>
      </c>
      <c r="P50">
        <v>1.0900000000000001</v>
      </c>
      <c r="Q50">
        <v>6.01</v>
      </c>
      <c r="R50" s="93">
        <v>30.5</v>
      </c>
      <c r="S50" s="93">
        <v>30.5</v>
      </c>
      <c r="T50" s="93">
        <v>30.5</v>
      </c>
      <c r="U50">
        <v>1.22</v>
      </c>
      <c r="V50">
        <v>143.56174999999999</v>
      </c>
      <c r="W50">
        <v>1.39</v>
      </c>
      <c r="X50">
        <v>20.5</v>
      </c>
      <c r="Y50">
        <v>6.84</v>
      </c>
      <c r="Z50">
        <v>6.83</v>
      </c>
      <c r="AA50">
        <v>241.67</v>
      </c>
      <c r="AB50">
        <v>48.33</v>
      </c>
      <c r="AC50">
        <v>92.6</v>
      </c>
      <c r="AD50">
        <v>48.2</v>
      </c>
      <c r="AE50">
        <v>94</v>
      </c>
      <c r="AF50">
        <v>47</v>
      </c>
      <c r="AG50">
        <v>7</v>
      </c>
      <c r="AH50">
        <v>12.67</v>
      </c>
      <c r="AI50">
        <v>12.67</v>
      </c>
      <c r="AJ50">
        <v>22.14</v>
      </c>
      <c r="AK50">
        <v>210</v>
      </c>
      <c r="AL50">
        <v>90</v>
      </c>
    </row>
    <row r="51" spans="1:38">
      <c r="A51" t="s">
        <v>93</v>
      </c>
      <c r="B51" s="34">
        <v>226.13</v>
      </c>
      <c r="C51" s="34">
        <v>76.319999999999993</v>
      </c>
      <c r="D51" s="93">
        <f t="shared" si="0"/>
        <v>91.5</v>
      </c>
      <c r="E51" s="34">
        <v>0</v>
      </c>
      <c r="F51" s="34"/>
      <c r="G51" s="34"/>
      <c r="H51" s="34"/>
      <c r="I51" s="34"/>
      <c r="J51" s="37">
        <v>16.43</v>
      </c>
      <c r="K51" s="37">
        <v>16.43</v>
      </c>
      <c r="L51" s="37">
        <v>16.84</v>
      </c>
      <c r="M51">
        <v>0</v>
      </c>
      <c r="N51">
        <v>172.31</v>
      </c>
      <c r="O51">
        <v>52.94</v>
      </c>
      <c r="P51">
        <v>1.0900000000000001</v>
      </c>
      <c r="Q51">
        <v>6.01</v>
      </c>
      <c r="R51" s="93">
        <v>30.5</v>
      </c>
      <c r="S51" s="93">
        <v>30.5</v>
      </c>
      <c r="T51" s="93">
        <v>30.5</v>
      </c>
      <c r="U51">
        <v>1.26</v>
      </c>
      <c r="V51">
        <v>136.38852900000001</v>
      </c>
      <c r="W51">
        <v>1.39</v>
      </c>
      <c r="X51">
        <v>20.5</v>
      </c>
      <c r="Y51">
        <v>6.84</v>
      </c>
      <c r="Z51">
        <v>6.83</v>
      </c>
      <c r="AA51">
        <v>241.67</v>
      </c>
      <c r="AB51">
        <v>48.33</v>
      </c>
      <c r="AC51">
        <v>92.89</v>
      </c>
      <c r="AD51">
        <v>48.2</v>
      </c>
      <c r="AE51">
        <v>94</v>
      </c>
      <c r="AF51">
        <v>47</v>
      </c>
      <c r="AG51">
        <v>7</v>
      </c>
      <c r="AH51">
        <v>12.67</v>
      </c>
      <c r="AI51">
        <v>12.67</v>
      </c>
      <c r="AJ51">
        <v>22.14</v>
      </c>
      <c r="AK51">
        <v>210</v>
      </c>
      <c r="AL51">
        <v>90</v>
      </c>
    </row>
    <row r="52" spans="1:38">
      <c r="A52" t="s">
        <v>94</v>
      </c>
      <c r="B52" s="34">
        <v>226.13</v>
      </c>
      <c r="C52" s="34">
        <v>76.319999999999993</v>
      </c>
      <c r="D52" s="93">
        <f t="shared" si="0"/>
        <v>91.5</v>
      </c>
      <c r="E52" s="34">
        <v>0</v>
      </c>
      <c r="F52" s="34"/>
      <c r="G52" s="34"/>
      <c r="H52" s="34"/>
      <c r="I52" s="34"/>
      <c r="J52" s="37">
        <v>16.43</v>
      </c>
      <c r="K52" s="37">
        <v>16.43</v>
      </c>
      <c r="L52" s="37">
        <v>16.84</v>
      </c>
      <c r="M52">
        <v>0</v>
      </c>
      <c r="N52">
        <v>180.01</v>
      </c>
      <c r="O52">
        <v>52.94</v>
      </c>
      <c r="P52">
        <v>1.0900000000000001</v>
      </c>
      <c r="Q52">
        <v>6.41</v>
      </c>
      <c r="R52" s="93">
        <v>30.5</v>
      </c>
      <c r="S52" s="93">
        <v>30.5</v>
      </c>
      <c r="T52" s="93">
        <v>30.5</v>
      </c>
      <c r="U52">
        <v>1.26</v>
      </c>
      <c r="V52">
        <v>136.83624699999999</v>
      </c>
      <c r="W52">
        <v>1.39</v>
      </c>
      <c r="X52">
        <v>20.5</v>
      </c>
      <c r="Y52">
        <v>6.84</v>
      </c>
      <c r="Z52">
        <v>6.83</v>
      </c>
      <c r="AA52">
        <v>241.67</v>
      </c>
      <c r="AB52">
        <v>48.33</v>
      </c>
      <c r="AC52">
        <v>92.78</v>
      </c>
      <c r="AD52">
        <v>48.2</v>
      </c>
      <c r="AE52">
        <v>94</v>
      </c>
      <c r="AF52">
        <v>47</v>
      </c>
      <c r="AG52">
        <v>7</v>
      </c>
      <c r="AH52">
        <v>12.67</v>
      </c>
      <c r="AI52">
        <v>12.67</v>
      </c>
      <c r="AJ52">
        <v>22.14</v>
      </c>
      <c r="AK52">
        <v>210</v>
      </c>
      <c r="AL52">
        <v>90</v>
      </c>
    </row>
    <row r="53" spans="1:38">
      <c r="A53" t="s">
        <v>95</v>
      </c>
      <c r="B53" s="34">
        <v>213.44</v>
      </c>
      <c r="C53" s="34">
        <v>57.39</v>
      </c>
      <c r="D53" s="93">
        <f t="shared" si="0"/>
        <v>91.5</v>
      </c>
      <c r="E53" s="34">
        <v>0</v>
      </c>
      <c r="F53" s="34"/>
      <c r="G53" s="34"/>
      <c r="H53" s="34"/>
      <c r="I53" s="34"/>
      <c r="J53" s="37">
        <v>16.43</v>
      </c>
      <c r="K53" s="37">
        <v>16.43</v>
      </c>
      <c r="L53" s="37">
        <v>16.84</v>
      </c>
      <c r="M53">
        <v>0</v>
      </c>
      <c r="N53">
        <v>187.71</v>
      </c>
      <c r="O53">
        <v>52.94</v>
      </c>
      <c r="P53">
        <v>1.0900000000000001</v>
      </c>
      <c r="Q53">
        <v>6.61</v>
      </c>
      <c r="R53" s="93">
        <v>30.5</v>
      </c>
      <c r="S53" s="93">
        <v>30.5</v>
      </c>
      <c r="T53" s="93">
        <v>30.5</v>
      </c>
      <c r="U53">
        <v>1.26</v>
      </c>
      <c r="V53">
        <v>137.00170800000001</v>
      </c>
      <c r="W53">
        <v>1.39</v>
      </c>
      <c r="X53">
        <v>20.5</v>
      </c>
      <c r="Y53">
        <v>6.84</v>
      </c>
      <c r="Z53">
        <v>6.83</v>
      </c>
      <c r="AA53">
        <v>241.67</v>
      </c>
      <c r="AB53">
        <v>48.33</v>
      </c>
      <c r="AC53">
        <v>92.78</v>
      </c>
      <c r="AD53">
        <v>48.2</v>
      </c>
      <c r="AE53">
        <v>94</v>
      </c>
      <c r="AF53">
        <v>47</v>
      </c>
      <c r="AG53">
        <v>7</v>
      </c>
      <c r="AH53">
        <v>12.67</v>
      </c>
      <c r="AI53">
        <v>12.67</v>
      </c>
      <c r="AJ53">
        <v>22.14</v>
      </c>
      <c r="AK53">
        <v>210</v>
      </c>
      <c r="AL53">
        <v>90</v>
      </c>
    </row>
    <row r="54" spans="1:38">
      <c r="A54" t="s">
        <v>96</v>
      </c>
      <c r="B54" s="34">
        <v>162.75</v>
      </c>
      <c r="C54" s="34">
        <v>33.69</v>
      </c>
      <c r="D54" s="93">
        <f t="shared" si="0"/>
        <v>91.5</v>
      </c>
      <c r="E54" s="34">
        <v>0</v>
      </c>
      <c r="F54" s="34"/>
      <c r="G54" s="34"/>
      <c r="H54" s="34"/>
      <c r="I54" s="34"/>
      <c r="J54" s="37">
        <v>16.43</v>
      </c>
      <c r="K54" s="37">
        <v>16.43</v>
      </c>
      <c r="L54" s="37">
        <v>16.84</v>
      </c>
      <c r="M54">
        <v>0</v>
      </c>
      <c r="N54">
        <v>187.71</v>
      </c>
      <c r="O54">
        <v>52.94</v>
      </c>
      <c r="P54">
        <v>1.0900000000000001</v>
      </c>
      <c r="Q54">
        <v>6.61</v>
      </c>
      <c r="R54" s="93">
        <v>30.5</v>
      </c>
      <c r="S54" s="93">
        <v>30.5</v>
      </c>
      <c r="T54" s="93">
        <v>30.5</v>
      </c>
      <c r="U54">
        <v>1.26</v>
      </c>
      <c r="V54">
        <v>137.04064</v>
      </c>
      <c r="W54">
        <v>1.39</v>
      </c>
      <c r="X54">
        <v>20.5</v>
      </c>
      <c r="Y54">
        <v>6.84</v>
      </c>
      <c r="Z54">
        <v>6.83</v>
      </c>
      <c r="AA54">
        <v>241.67</v>
      </c>
      <c r="AB54">
        <v>48.33</v>
      </c>
      <c r="AC54">
        <v>92.45</v>
      </c>
      <c r="AD54">
        <v>48.2</v>
      </c>
      <c r="AE54">
        <v>94</v>
      </c>
      <c r="AF54">
        <v>47</v>
      </c>
      <c r="AG54">
        <v>7</v>
      </c>
      <c r="AH54">
        <v>12.67</v>
      </c>
      <c r="AI54">
        <v>12.67</v>
      </c>
      <c r="AJ54">
        <v>22.14</v>
      </c>
      <c r="AK54">
        <v>210</v>
      </c>
      <c r="AL54">
        <v>90</v>
      </c>
    </row>
    <row r="55" spans="1:38">
      <c r="A55" t="s">
        <v>97</v>
      </c>
      <c r="B55" s="34">
        <v>112.62</v>
      </c>
      <c r="C55" s="34">
        <v>33.69</v>
      </c>
      <c r="D55" s="93">
        <f t="shared" si="0"/>
        <v>91.5</v>
      </c>
      <c r="E55" s="34">
        <v>0</v>
      </c>
      <c r="F55" s="34"/>
      <c r="G55" s="34"/>
      <c r="H55" s="34"/>
      <c r="I55" s="34"/>
      <c r="J55" s="37">
        <v>16.43</v>
      </c>
      <c r="K55" s="37">
        <v>16.43</v>
      </c>
      <c r="L55" s="37">
        <v>16.84</v>
      </c>
      <c r="M55">
        <v>0</v>
      </c>
      <c r="N55">
        <v>168.46</v>
      </c>
      <c r="O55">
        <v>52.94</v>
      </c>
      <c r="P55">
        <v>1.0900000000000001</v>
      </c>
      <c r="Q55">
        <v>6.61</v>
      </c>
      <c r="R55" s="93">
        <v>30.5</v>
      </c>
      <c r="S55" s="93">
        <v>30.5</v>
      </c>
      <c r="T55" s="93">
        <v>30.5</v>
      </c>
      <c r="U55">
        <v>1.22</v>
      </c>
      <c r="V55">
        <v>136.57345599999999</v>
      </c>
      <c r="W55">
        <v>1.39</v>
      </c>
      <c r="X55">
        <v>20.5</v>
      </c>
      <c r="Y55">
        <v>6.84</v>
      </c>
      <c r="Z55">
        <v>6.83</v>
      </c>
      <c r="AA55">
        <v>241.67</v>
      </c>
      <c r="AB55">
        <v>48.33</v>
      </c>
      <c r="AC55">
        <v>92.67</v>
      </c>
      <c r="AD55">
        <v>48.2</v>
      </c>
      <c r="AE55">
        <v>94</v>
      </c>
      <c r="AF55">
        <v>47</v>
      </c>
      <c r="AG55">
        <v>7</v>
      </c>
      <c r="AH55">
        <v>12.67</v>
      </c>
      <c r="AI55">
        <v>12.67</v>
      </c>
      <c r="AJ55">
        <v>22.14</v>
      </c>
      <c r="AK55">
        <v>210</v>
      </c>
      <c r="AL55">
        <v>90</v>
      </c>
    </row>
    <row r="56" spans="1:38">
      <c r="A56" t="s">
        <v>98</v>
      </c>
      <c r="B56" s="34">
        <v>112.62</v>
      </c>
      <c r="C56" s="34">
        <v>33.69</v>
      </c>
      <c r="D56" s="93">
        <f t="shared" si="0"/>
        <v>91.5</v>
      </c>
      <c r="E56" s="34">
        <v>0</v>
      </c>
      <c r="F56" s="34"/>
      <c r="G56" s="34"/>
      <c r="H56" s="34"/>
      <c r="I56" s="34"/>
      <c r="J56" s="37">
        <v>16.43</v>
      </c>
      <c r="K56" s="37">
        <v>16.43</v>
      </c>
      <c r="L56" s="37">
        <v>16.84</v>
      </c>
      <c r="M56">
        <v>0</v>
      </c>
      <c r="N56">
        <v>153.05000000000001</v>
      </c>
      <c r="O56">
        <v>52.94</v>
      </c>
      <c r="P56">
        <v>1.0900000000000001</v>
      </c>
      <c r="Q56">
        <v>6.61</v>
      </c>
      <c r="R56" s="93">
        <v>30.5</v>
      </c>
      <c r="S56" s="93">
        <v>30.5</v>
      </c>
      <c r="T56" s="93">
        <v>30.5</v>
      </c>
      <c r="U56">
        <v>1.22</v>
      </c>
      <c r="V56">
        <v>135.51255900000001</v>
      </c>
      <c r="W56">
        <v>1.39</v>
      </c>
      <c r="X56">
        <v>20.5</v>
      </c>
      <c r="Y56">
        <v>6.84</v>
      </c>
      <c r="Z56">
        <v>6.83</v>
      </c>
      <c r="AA56">
        <v>241.67</v>
      </c>
      <c r="AB56">
        <v>48.33</v>
      </c>
      <c r="AC56">
        <v>92.77</v>
      </c>
      <c r="AD56">
        <v>48.2</v>
      </c>
      <c r="AE56">
        <v>94</v>
      </c>
      <c r="AF56">
        <v>47</v>
      </c>
      <c r="AG56">
        <v>7</v>
      </c>
      <c r="AH56">
        <v>12.67</v>
      </c>
      <c r="AI56">
        <v>12.67</v>
      </c>
      <c r="AJ56">
        <v>22.14</v>
      </c>
      <c r="AK56">
        <v>210</v>
      </c>
      <c r="AL56">
        <v>90</v>
      </c>
    </row>
    <row r="57" spans="1:38">
      <c r="A57" t="s">
        <v>99</v>
      </c>
      <c r="B57" s="34">
        <v>112.62</v>
      </c>
      <c r="C57" s="34">
        <v>33.69</v>
      </c>
      <c r="D57" s="93">
        <f t="shared" si="0"/>
        <v>92.5</v>
      </c>
      <c r="E57" s="34">
        <v>0</v>
      </c>
      <c r="F57" s="34"/>
      <c r="G57" s="34"/>
      <c r="H57" s="34"/>
      <c r="I57" s="34"/>
      <c r="J57" s="37">
        <v>16.43</v>
      </c>
      <c r="K57" s="37">
        <v>16.43</v>
      </c>
      <c r="L57" s="37">
        <v>16.84</v>
      </c>
      <c r="M57">
        <v>0</v>
      </c>
      <c r="N57">
        <v>153.05000000000001</v>
      </c>
      <c r="O57">
        <v>52.94</v>
      </c>
      <c r="P57">
        <v>1.0900000000000001</v>
      </c>
      <c r="Q57">
        <v>6.61</v>
      </c>
      <c r="R57" s="93">
        <v>30.83</v>
      </c>
      <c r="S57" s="93">
        <v>30.83</v>
      </c>
      <c r="T57" s="93">
        <v>30.84</v>
      </c>
      <c r="U57">
        <v>1.22</v>
      </c>
      <c r="V57">
        <v>138.08207100000001</v>
      </c>
      <c r="W57">
        <v>1.39</v>
      </c>
      <c r="X57">
        <v>20.5</v>
      </c>
      <c r="Y57">
        <v>6.84</v>
      </c>
      <c r="Z57">
        <v>6.83</v>
      </c>
      <c r="AA57">
        <v>241.67</v>
      </c>
      <c r="AB57">
        <v>48.33</v>
      </c>
      <c r="AC57">
        <v>92.89</v>
      </c>
      <c r="AD57">
        <v>48</v>
      </c>
      <c r="AE57">
        <v>94</v>
      </c>
      <c r="AF57">
        <v>47</v>
      </c>
      <c r="AG57">
        <v>7</v>
      </c>
      <c r="AH57">
        <v>12.67</v>
      </c>
      <c r="AI57">
        <v>12.67</v>
      </c>
      <c r="AJ57">
        <v>21.18</v>
      </c>
      <c r="AK57">
        <v>210</v>
      </c>
      <c r="AL57">
        <v>90</v>
      </c>
    </row>
    <row r="58" spans="1:38">
      <c r="A58" t="s">
        <v>100</v>
      </c>
      <c r="B58" s="34">
        <v>112.62</v>
      </c>
      <c r="C58" s="34">
        <v>33.69</v>
      </c>
      <c r="D58" s="93">
        <f t="shared" si="0"/>
        <v>92.5</v>
      </c>
      <c r="E58" s="34">
        <v>0</v>
      </c>
      <c r="F58" s="34"/>
      <c r="G58" s="34"/>
      <c r="H58" s="34"/>
      <c r="I58" s="34"/>
      <c r="J58" s="37">
        <v>16.43</v>
      </c>
      <c r="K58" s="37">
        <v>16.43</v>
      </c>
      <c r="L58" s="37">
        <v>16.84</v>
      </c>
      <c r="M58">
        <v>0</v>
      </c>
      <c r="N58">
        <v>153.05000000000001</v>
      </c>
      <c r="O58">
        <v>52.94</v>
      </c>
      <c r="P58">
        <v>1.0900000000000001</v>
      </c>
      <c r="Q58">
        <v>6.61</v>
      </c>
      <c r="R58" s="93">
        <v>30.83</v>
      </c>
      <c r="S58" s="93">
        <v>30.83</v>
      </c>
      <c r="T58" s="93">
        <v>30.84</v>
      </c>
      <c r="U58">
        <v>1.22</v>
      </c>
      <c r="V58">
        <v>135.27896699999999</v>
      </c>
      <c r="W58">
        <v>1.39</v>
      </c>
      <c r="X58">
        <v>20.5</v>
      </c>
      <c r="Y58">
        <v>6.84</v>
      </c>
      <c r="Z58">
        <v>6.83</v>
      </c>
      <c r="AA58">
        <v>241.67</v>
      </c>
      <c r="AB58">
        <v>48.33</v>
      </c>
      <c r="AC58">
        <v>92.48</v>
      </c>
      <c r="AD58">
        <v>48</v>
      </c>
      <c r="AE58">
        <v>94</v>
      </c>
      <c r="AF58">
        <v>47</v>
      </c>
      <c r="AG58">
        <v>7</v>
      </c>
      <c r="AH58">
        <v>12.67</v>
      </c>
      <c r="AI58">
        <v>12.67</v>
      </c>
      <c r="AJ58">
        <v>21.18</v>
      </c>
      <c r="AK58">
        <v>210</v>
      </c>
      <c r="AL58">
        <v>90</v>
      </c>
    </row>
    <row r="59" spans="1:38">
      <c r="A59" t="s">
        <v>101</v>
      </c>
      <c r="B59" s="34">
        <v>112.62</v>
      </c>
      <c r="C59" s="34">
        <v>33.69</v>
      </c>
      <c r="D59" s="93">
        <f t="shared" si="0"/>
        <v>92.5</v>
      </c>
      <c r="E59" s="34">
        <v>0</v>
      </c>
      <c r="F59" s="34"/>
      <c r="G59" s="34"/>
      <c r="H59" s="34"/>
      <c r="I59" s="34"/>
      <c r="J59" s="37">
        <v>16.43</v>
      </c>
      <c r="K59" s="37">
        <v>16.43</v>
      </c>
      <c r="L59" s="37">
        <v>16.84</v>
      </c>
      <c r="M59">
        <v>0</v>
      </c>
      <c r="N59">
        <v>153.05000000000001</v>
      </c>
      <c r="O59">
        <v>52.94</v>
      </c>
      <c r="P59">
        <v>1.0900000000000001</v>
      </c>
      <c r="Q59">
        <v>6.81</v>
      </c>
      <c r="R59" s="93">
        <v>30.83</v>
      </c>
      <c r="S59" s="93">
        <v>30.83</v>
      </c>
      <c r="T59" s="93">
        <v>30.84</v>
      </c>
      <c r="U59">
        <v>1.26</v>
      </c>
      <c r="V59">
        <v>131.77508700000001</v>
      </c>
      <c r="W59">
        <v>1.43</v>
      </c>
      <c r="X59">
        <v>20.5</v>
      </c>
      <c r="Y59">
        <v>6.84</v>
      </c>
      <c r="Z59">
        <v>6.83</v>
      </c>
      <c r="AA59">
        <v>241.67</v>
      </c>
      <c r="AB59">
        <v>48.33</v>
      </c>
      <c r="AC59">
        <v>92.41</v>
      </c>
      <c r="AD59">
        <v>48</v>
      </c>
      <c r="AE59">
        <v>94</v>
      </c>
      <c r="AF59">
        <v>47</v>
      </c>
      <c r="AG59">
        <v>7</v>
      </c>
      <c r="AH59">
        <v>12.67</v>
      </c>
      <c r="AI59">
        <v>12.67</v>
      </c>
      <c r="AJ59">
        <v>21.18</v>
      </c>
      <c r="AK59">
        <v>210</v>
      </c>
      <c r="AL59">
        <v>90</v>
      </c>
    </row>
    <row r="60" spans="1:38">
      <c r="A60" t="s">
        <v>102</v>
      </c>
      <c r="B60" s="34">
        <v>112.62</v>
      </c>
      <c r="C60" s="34">
        <v>33.69</v>
      </c>
      <c r="D60" s="93">
        <f t="shared" si="0"/>
        <v>93</v>
      </c>
      <c r="E60" s="34">
        <v>0</v>
      </c>
      <c r="F60" s="34"/>
      <c r="G60" s="34"/>
      <c r="H60" s="34"/>
      <c r="I60" s="34"/>
      <c r="J60" s="37">
        <v>16</v>
      </c>
      <c r="K60" s="37">
        <v>16</v>
      </c>
      <c r="L60" s="37">
        <v>16.39</v>
      </c>
      <c r="M60">
        <v>0</v>
      </c>
      <c r="N60">
        <v>153.05000000000001</v>
      </c>
      <c r="O60">
        <v>52.94</v>
      </c>
      <c r="P60">
        <v>1.0900000000000001</v>
      </c>
      <c r="Q60">
        <v>7.21</v>
      </c>
      <c r="R60" s="93">
        <v>31</v>
      </c>
      <c r="S60" s="93">
        <v>31</v>
      </c>
      <c r="T60" s="93">
        <v>31</v>
      </c>
      <c r="U60">
        <v>1.26</v>
      </c>
      <c r="V60">
        <v>127.171378</v>
      </c>
      <c r="W60">
        <v>1.43</v>
      </c>
      <c r="X60">
        <v>20.5</v>
      </c>
      <c r="Y60">
        <v>6.84</v>
      </c>
      <c r="Z60">
        <v>6.83</v>
      </c>
      <c r="AA60">
        <v>241.67</v>
      </c>
      <c r="AB60">
        <v>48.33</v>
      </c>
      <c r="AC60">
        <v>92.29</v>
      </c>
      <c r="AD60">
        <v>48</v>
      </c>
      <c r="AE60">
        <v>94</v>
      </c>
      <c r="AF60">
        <v>47</v>
      </c>
      <c r="AG60">
        <v>7</v>
      </c>
      <c r="AH60">
        <v>12.67</v>
      </c>
      <c r="AI60">
        <v>12.67</v>
      </c>
      <c r="AJ60">
        <v>21.18</v>
      </c>
      <c r="AK60">
        <v>207</v>
      </c>
      <c r="AL60">
        <v>88</v>
      </c>
    </row>
    <row r="61" spans="1:38">
      <c r="A61" t="s">
        <v>103</v>
      </c>
      <c r="B61" s="34">
        <v>112.62</v>
      </c>
      <c r="C61" s="34">
        <v>33.69</v>
      </c>
      <c r="D61" s="93">
        <f t="shared" si="0"/>
        <v>93</v>
      </c>
      <c r="E61" s="34">
        <v>0</v>
      </c>
      <c r="F61" s="34"/>
      <c r="G61" s="34"/>
      <c r="H61" s="34"/>
      <c r="I61" s="34"/>
      <c r="J61" s="37">
        <v>15.4</v>
      </c>
      <c r="K61" s="37">
        <v>15.4</v>
      </c>
      <c r="L61" s="37">
        <v>15.8</v>
      </c>
      <c r="M61">
        <v>0</v>
      </c>
      <c r="N61">
        <v>153.05000000000001</v>
      </c>
      <c r="O61">
        <v>52.94</v>
      </c>
      <c r="P61">
        <v>1.0900000000000001</v>
      </c>
      <c r="Q61">
        <v>7.61</v>
      </c>
      <c r="R61" s="93">
        <v>31</v>
      </c>
      <c r="S61" s="93">
        <v>31</v>
      </c>
      <c r="T61" s="93">
        <v>31</v>
      </c>
      <c r="U61">
        <v>1.26</v>
      </c>
      <c r="V61">
        <v>122.66499899999999</v>
      </c>
      <c r="W61">
        <v>1.43</v>
      </c>
      <c r="X61">
        <v>20.5</v>
      </c>
      <c r="Y61">
        <v>6.84</v>
      </c>
      <c r="Z61">
        <v>6.83</v>
      </c>
      <c r="AA61">
        <v>241.67</v>
      </c>
      <c r="AB61">
        <v>48.33</v>
      </c>
      <c r="AC61">
        <v>92.82</v>
      </c>
      <c r="AD61">
        <v>47.8</v>
      </c>
      <c r="AE61">
        <v>94</v>
      </c>
      <c r="AF61">
        <v>47</v>
      </c>
      <c r="AG61">
        <v>7</v>
      </c>
      <c r="AH61">
        <v>12.67</v>
      </c>
      <c r="AI61">
        <v>12.67</v>
      </c>
      <c r="AJ61">
        <v>21.18</v>
      </c>
      <c r="AK61">
        <v>200</v>
      </c>
      <c r="AL61">
        <v>85</v>
      </c>
    </row>
    <row r="62" spans="1:38">
      <c r="A62" t="s">
        <v>104</v>
      </c>
      <c r="B62" s="34">
        <v>112.62</v>
      </c>
      <c r="C62" s="34">
        <v>33.69</v>
      </c>
      <c r="D62" s="93">
        <f t="shared" si="0"/>
        <v>93</v>
      </c>
      <c r="E62" s="34">
        <v>0</v>
      </c>
      <c r="F62" s="34"/>
      <c r="G62" s="34"/>
      <c r="H62" s="34"/>
      <c r="I62" s="34"/>
      <c r="J62" s="37">
        <v>14.66</v>
      </c>
      <c r="K62" s="37">
        <v>14.66</v>
      </c>
      <c r="L62" s="37">
        <v>15.02</v>
      </c>
      <c r="M62">
        <v>0</v>
      </c>
      <c r="N62">
        <v>153.05000000000001</v>
      </c>
      <c r="O62">
        <v>52.94</v>
      </c>
      <c r="P62">
        <v>1.0900000000000001</v>
      </c>
      <c r="Q62">
        <v>8.01</v>
      </c>
      <c r="R62" s="93">
        <v>31</v>
      </c>
      <c r="S62" s="93">
        <v>31</v>
      </c>
      <c r="T62" s="93">
        <v>31</v>
      </c>
      <c r="U62">
        <v>1.26</v>
      </c>
      <c r="V62">
        <v>117.146388</v>
      </c>
      <c r="W62">
        <v>1.43</v>
      </c>
      <c r="X62">
        <v>20.5</v>
      </c>
      <c r="Y62">
        <v>6.84</v>
      </c>
      <c r="Z62">
        <v>6.83</v>
      </c>
      <c r="AA62">
        <v>241.67</v>
      </c>
      <c r="AB62">
        <v>48.33</v>
      </c>
      <c r="AC62">
        <v>92.78</v>
      </c>
      <c r="AD62">
        <v>46.2</v>
      </c>
      <c r="AE62">
        <v>93</v>
      </c>
      <c r="AF62">
        <v>47</v>
      </c>
      <c r="AG62">
        <v>7</v>
      </c>
      <c r="AH62">
        <v>12.67</v>
      </c>
      <c r="AI62">
        <v>12.67</v>
      </c>
      <c r="AJ62">
        <v>21.18</v>
      </c>
      <c r="AK62">
        <v>193</v>
      </c>
      <c r="AL62">
        <v>82</v>
      </c>
    </row>
    <row r="63" spans="1:38">
      <c r="A63" t="s">
        <v>105</v>
      </c>
      <c r="B63" s="34">
        <v>112.62</v>
      </c>
      <c r="C63" s="34">
        <v>33.69</v>
      </c>
      <c r="D63" s="93">
        <f t="shared" si="0"/>
        <v>93</v>
      </c>
      <c r="E63" s="34">
        <v>0</v>
      </c>
      <c r="F63" s="34"/>
      <c r="G63" s="34"/>
      <c r="H63" s="34"/>
      <c r="I63" s="34"/>
      <c r="J63" s="37">
        <v>13.89</v>
      </c>
      <c r="K63" s="37">
        <v>13.89</v>
      </c>
      <c r="L63" s="37">
        <v>14.23</v>
      </c>
      <c r="M63">
        <v>0</v>
      </c>
      <c r="N63">
        <v>153.05000000000001</v>
      </c>
      <c r="O63">
        <v>52.94</v>
      </c>
      <c r="P63">
        <v>1.0900000000000001</v>
      </c>
      <c r="Q63">
        <v>10.01</v>
      </c>
      <c r="R63" s="93">
        <v>31</v>
      </c>
      <c r="S63" s="93">
        <v>31</v>
      </c>
      <c r="T63" s="93">
        <v>31</v>
      </c>
      <c r="U63">
        <v>1.3</v>
      </c>
      <c r="V63">
        <v>112.620543</v>
      </c>
      <c r="W63">
        <v>1.43</v>
      </c>
      <c r="X63">
        <v>19.5</v>
      </c>
      <c r="Y63">
        <v>6.5</v>
      </c>
      <c r="Z63">
        <v>6.5</v>
      </c>
      <c r="AA63">
        <v>241.67</v>
      </c>
      <c r="AB63">
        <v>48.33</v>
      </c>
      <c r="AC63">
        <v>92.78</v>
      </c>
      <c r="AD63">
        <v>43.6</v>
      </c>
      <c r="AE63">
        <v>90</v>
      </c>
      <c r="AF63">
        <v>45</v>
      </c>
      <c r="AG63">
        <v>7</v>
      </c>
      <c r="AH63">
        <v>12.67</v>
      </c>
      <c r="AI63">
        <v>12.67</v>
      </c>
      <c r="AJ63">
        <v>21.18</v>
      </c>
      <c r="AK63">
        <v>189</v>
      </c>
      <c r="AL63">
        <v>81</v>
      </c>
    </row>
    <row r="64" spans="1:38">
      <c r="A64" t="s">
        <v>106</v>
      </c>
      <c r="B64" s="34">
        <v>112.62</v>
      </c>
      <c r="C64" s="34">
        <v>33.69</v>
      </c>
      <c r="D64" s="93">
        <f t="shared" si="0"/>
        <v>93</v>
      </c>
      <c r="E64" s="34">
        <v>0</v>
      </c>
      <c r="F64" s="34"/>
      <c r="G64" s="34"/>
      <c r="H64" s="34"/>
      <c r="I64" s="34"/>
      <c r="J64" s="37">
        <v>13.15</v>
      </c>
      <c r="K64" s="37">
        <v>13.15</v>
      </c>
      <c r="L64" s="37">
        <v>13.48</v>
      </c>
      <c r="M64">
        <v>0</v>
      </c>
      <c r="N64">
        <v>153.05000000000001</v>
      </c>
      <c r="O64">
        <v>52.94</v>
      </c>
      <c r="P64">
        <v>1.0900000000000001</v>
      </c>
      <c r="Q64">
        <v>10.01</v>
      </c>
      <c r="R64" s="93">
        <v>31</v>
      </c>
      <c r="S64" s="93">
        <v>31</v>
      </c>
      <c r="T64" s="93">
        <v>31</v>
      </c>
      <c r="U64">
        <v>1.3</v>
      </c>
      <c r="V64">
        <v>104.99960400000001</v>
      </c>
      <c r="W64">
        <v>1.43</v>
      </c>
      <c r="X64">
        <v>19.5</v>
      </c>
      <c r="Y64">
        <v>6.5</v>
      </c>
      <c r="Z64">
        <v>6.5</v>
      </c>
      <c r="AA64">
        <v>236.98</v>
      </c>
      <c r="AB64">
        <v>47.4</v>
      </c>
      <c r="AC64">
        <v>91.07</v>
      </c>
      <c r="AD64">
        <v>41.5</v>
      </c>
      <c r="AE64">
        <v>85</v>
      </c>
      <c r="AF64">
        <v>42</v>
      </c>
      <c r="AG64">
        <v>7</v>
      </c>
      <c r="AH64">
        <v>12.67</v>
      </c>
      <c r="AI64">
        <v>12.67</v>
      </c>
      <c r="AJ64">
        <v>21.18</v>
      </c>
      <c r="AK64">
        <v>179</v>
      </c>
      <c r="AL64">
        <v>76</v>
      </c>
    </row>
    <row r="65" spans="1:38">
      <c r="A65" t="s">
        <v>107</v>
      </c>
      <c r="B65" s="34">
        <v>112.62</v>
      </c>
      <c r="C65" s="34">
        <v>33.69</v>
      </c>
      <c r="D65" s="93">
        <f t="shared" si="0"/>
        <v>93</v>
      </c>
      <c r="E65" s="34">
        <v>0</v>
      </c>
      <c r="F65" s="34"/>
      <c r="G65" s="34"/>
      <c r="H65" s="34"/>
      <c r="I65" s="34"/>
      <c r="J65" s="37">
        <v>12.26</v>
      </c>
      <c r="K65" s="37">
        <v>12.26</v>
      </c>
      <c r="L65" s="37">
        <v>12.57</v>
      </c>
      <c r="M65">
        <v>0</v>
      </c>
      <c r="N65">
        <v>153.05000000000001</v>
      </c>
      <c r="O65">
        <v>52.94</v>
      </c>
      <c r="P65">
        <v>1.0900000000000001</v>
      </c>
      <c r="Q65">
        <v>10.01</v>
      </c>
      <c r="R65" s="93">
        <v>31</v>
      </c>
      <c r="S65" s="93">
        <v>31</v>
      </c>
      <c r="T65" s="93">
        <v>31</v>
      </c>
      <c r="U65">
        <v>1.3</v>
      </c>
      <c r="V65">
        <v>96.249637000000007</v>
      </c>
      <c r="W65">
        <v>1.43</v>
      </c>
      <c r="X65">
        <v>19</v>
      </c>
      <c r="Y65">
        <v>6.34</v>
      </c>
      <c r="Z65">
        <v>6.33</v>
      </c>
      <c r="AA65">
        <v>220.89</v>
      </c>
      <c r="AB65">
        <v>44.18</v>
      </c>
      <c r="AC65">
        <v>84.9</v>
      </c>
      <c r="AD65">
        <v>39.299999999999997</v>
      </c>
      <c r="AE65">
        <v>78</v>
      </c>
      <c r="AF65">
        <v>39</v>
      </c>
      <c r="AG65">
        <v>7</v>
      </c>
      <c r="AH65">
        <v>12.67</v>
      </c>
      <c r="AI65">
        <v>12.67</v>
      </c>
      <c r="AJ65">
        <v>22.14</v>
      </c>
      <c r="AK65">
        <v>172</v>
      </c>
      <c r="AL65">
        <v>73</v>
      </c>
    </row>
    <row r="66" spans="1:38">
      <c r="A66" t="s">
        <v>108</v>
      </c>
      <c r="B66" s="34">
        <v>141.5</v>
      </c>
      <c r="C66" s="34">
        <v>33.69</v>
      </c>
      <c r="D66" s="93">
        <f t="shared" si="0"/>
        <v>93</v>
      </c>
      <c r="E66" s="34">
        <v>0</v>
      </c>
      <c r="F66" s="34"/>
      <c r="G66" s="34"/>
      <c r="H66" s="34"/>
      <c r="I66" s="34"/>
      <c r="J66" s="37">
        <v>11.1</v>
      </c>
      <c r="K66" s="37">
        <v>11.1</v>
      </c>
      <c r="L66" s="37">
        <v>11.37</v>
      </c>
      <c r="M66">
        <v>0</v>
      </c>
      <c r="N66">
        <v>153.05000000000001</v>
      </c>
      <c r="O66">
        <v>52.94</v>
      </c>
      <c r="P66">
        <v>1.0900000000000001</v>
      </c>
      <c r="Q66">
        <v>10.210000000000001</v>
      </c>
      <c r="R66" s="93">
        <v>31</v>
      </c>
      <c r="S66" s="93">
        <v>31</v>
      </c>
      <c r="T66" s="93">
        <v>31</v>
      </c>
      <c r="U66">
        <v>1.3</v>
      </c>
      <c r="V66">
        <v>86.730762999999996</v>
      </c>
      <c r="W66">
        <v>1.43</v>
      </c>
      <c r="X66">
        <v>18.5</v>
      </c>
      <c r="Y66">
        <v>6.16</v>
      </c>
      <c r="Z66">
        <v>6.17</v>
      </c>
      <c r="AA66">
        <v>204.37</v>
      </c>
      <c r="AB66">
        <v>40.869999999999997</v>
      </c>
      <c r="AC66">
        <v>78.72</v>
      </c>
      <c r="AD66">
        <v>36.200000000000003</v>
      </c>
      <c r="AE66">
        <v>73</v>
      </c>
      <c r="AF66">
        <v>37</v>
      </c>
      <c r="AG66">
        <v>7</v>
      </c>
      <c r="AH66">
        <v>12.67</v>
      </c>
      <c r="AI66">
        <v>12.67</v>
      </c>
      <c r="AJ66">
        <v>22.14</v>
      </c>
      <c r="AK66">
        <v>158</v>
      </c>
      <c r="AL66">
        <v>67</v>
      </c>
    </row>
    <row r="67" spans="1:38">
      <c r="A67" t="s">
        <v>109</v>
      </c>
      <c r="B67" s="34">
        <v>158.83000000000001</v>
      </c>
      <c r="C67" s="34">
        <v>33.69</v>
      </c>
      <c r="D67" s="93">
        <f t="shared" si="0"/>
        <v>93</v>
      </c>
      <c r="E67" s="34">
        <v>0</v>
      </c>
      <c r="F67" s="34"/>
      <c r="G67" s="34"/>
      <c r="H67" s="34"/>
      <c r="I67" s="34"/>
      <c r="J67" s="37">
        <v>9.98</v>
      </c>
      <c r="K67" s="37">
        <v>9.98</v>
      </c>
      <c r="L67" s="37">
        <v>10.23</v>
      </c>
      <c r="M67">
        <v>0</v>
      </c>
      <c r="N67">
        <v>172.31</v>
      </c>
      <c r="O67">
        <v>52.94</v>
      </c>
      <c r="P67">
        <v>1.0900000000000001</v>
      </c>
      <c r="Q67">
        <v>10.61</v>
      </c>
      <c r="R67" s="93">
        <v>31</v>
      </c>
      <c r="S67" s="93">
        <v>31</v>
      </c>
      <c r="T67" s="93">
        <v>31</v>
      </c>
      <c r="U67">
        <v>1.34</v>
      </c>
      <c r="V67">
        <v>77.416281999999995</v>
      </c>
      <c r="W67">
        <v>1.43</v>
      </c>
      <c r="X67">
        <v>18.5</v>
      </c>
      <c r="Y67">
        <v>6.16</v>
      </c>
      <c r="Z67">
        <v>6.17</v>
      </c>
      <c r="AA67">
        <v>187.33</v>
      </c>
      <c r="AB67">
        <v>37.47</v>
      </c>
      <c r="AC67">
        <v>71.13</v>
      </c>
      <c r="AD67">
        <v>33.4</v>
      </c>
      <c r="AE67">
        <v>64</v>
      </c>
      <c r="AF67">
        <v>32</v>
      </c>
      <c r="AG67">
        <v>7</v>
      </c>
      <c r="AH67">
        <v>12.67</v>
      </c>
      <c r="AI67">
        <v>12.67</v>
      </c>
      <c r="AJ67">
        <v>22.14</v>
      </c>
      <c r="AK67">
        <v>144</v>
      </c>
      <c r="AL67">
        <v>61</v>
      </c>
    </row>
    <row r="68" spans="1:38">
      <c r="A68" t="s">
        <v>110</v>
      </c>
      <c r="B68" s="34">
        <v>233.83</v>
      </c>
      <c r="C68" s="34">
        <v>57.39</v>
      </c>
      <c r="D68" s="93">
        <f t="shared" ref="D68:D98" si="1">R68+S68+T68</f>
        <v>93</v>
      </c>
      <c r="E68" s="34">
        <v>0</v>
      </c>
      <c r="F68" s="34"/>
      <c r="G68" s="34"/>
      <c r="H68" s="34"/>
      <c r="I68" s="34"/>
      <c r="J68" s="37">
        <v>9.1300000000000008</v>
      </c>
      <c r="K68" s="37">
        <v>9.1300000000000008</v>
      </c>
      <c r="L68" s="37">
        <v>9.36</v>
      </c>
      <c r="M68">
        <v>0</v>
      </c>
      <c r="N68">
        <v>192.52</v>
      </c>
      <c r="O68">
        <v>81.819999999999993</v>
      </c>
      <c r="P68">
        <v>1.0900000000000001</v>
      </c>
      <c r="Q68">
        <v>10.61</v>
      </c>
      <c r="R68" s="93">
        <v>31</v>
      </c>
      <c r="S68" s="93">
        <v>31</v>
      </c>
      <c r="T68" s="93">
        <v>31</v>
      </c>
      <c r="U68">
        <v>1.34</v>
      </c>
      <c r="V68">
        <v>67.313428000000002</v>
      </c>
      <c r="W68">
        <v>1.43</v>
      </c>
      <c r="X68">
        <v>18</v>
      </c>
      <c r="Y68">
        <v>6</v>
      </c>
      <c r="Z68">
        <v>6</v>
      </c>
      <c r="AA68">
        <v>169.37</v>
      </c>
      <c r="AB68">
        <v>33.869999999999997</v>
      </c>
      <c r="AC68">
        <v>62.76</v>
      </c>
      <c r="AD68">
        <v>30</v>
      </c>
      <c r="AE68">
        <v>57</v>
      </c>
      <c r="AF68">
        <v>29</v>
      </c>
      <c r="AG68">
        <v>7</v>
      </c>
      <c r="AH68">
        <v>13.33</v>
      </c>
      <c r="AI68">
        <v>13.33</v>
      </c>
      <c r="AJ68">
        <v>22.14</v>
      </c>
      <c r="AK68">
        <v>126</v>
      </c>
      <c r="AL68">
        <v>54</v>
      </c>
    </row>
    <row r="69" spans="1:38">
      <c r="A69" t="s">
        <v>111</v>
      </c>
      <c r="B69" s="34">
        <v>260.48</v>
      </c>
      <c r="C69" s="34">
        <v>86.83</v>
      </c>
      <c r="D69" s="93">
        <f t="shared" si="1"/>
        <v>86.87</v>
      </c>
      <c r="E69" s="34">
        <v>0</v>
      </c>
      <c r="F69" s="34"/>
      <c r="G69" s="34"/>
      <c r="H69" s="34"/>
      <c r="I69" s="34"/>
      <c r="J69" s="37">
        <v>7.53</v>
      </c>
      <c r="K69" s="37">
        <v>7.53</v>
      </c>
      <c r="L69" s="37">
        <v>7.71</v>
      </c>
      <c r="M69">
        <v>0</v>
      </c>
      <c r="N69">
        <v>211.77</v>
      </c>
      <c r="O69">
        <v>99.74</v>
      </c>
      <c r="P69">
        <v>1.0900000000000001</v>
      </c>
      <c r="Q69">
        <v>11.01</v>
      </c>
      <c r="R69" s="93">
        <v>33</v>
      </c>
      <c r="S69" s="93">
        <v>33</v>
      </c>
      <c r="T69" s="93">
        <v>20.87</v>
      </c>
      <c r="U69">
        <v>1.34</v>
      </c>
      <c r="V69">
        <v>56.227541000000002</v>
      </c>
      <c r="W69">
        <v>1.43</v>
      </c>
      <c r="X69">
        <v>18</v>
      </c>
      <c r="Y69">
        <v>6</v>
      </c>
      <c r="Z69">
        <v>6</v>
      </c>
      <c r="AA69">
        <v>149.82</v>
      </c>
      <c r="AB69">
        <v>29.96</v>
      </c>
      <c r="AC69">
        <v>53.88</v>
      </c>
      <c r="AD69">
        <v>26.3</v>
      </c>
      <c r="AE69">
        <v>50</v>
      </c>
      <c r="AF69">
        <v>25</v>
      </c>
      <c r="AG69">
        <v>7</v>
      </c>
      <c r="AH69">
        <v>13.33</v>
      </c>
      <c r="AI69">
        <v>13.33</v>
      </c>
      <c r="AJ69">
        <v>23.1</v>
      </c>
      <c r="AK69">
        <v>109</v>
      </c>
      <c r="AL69">
        <v>46</v>
      </c>
    </row>
    <row r="70" spans="1:38">
      <c r="A70" t="s">
        <v>112</v>
      </c>
      <c r="B70" s="34">
        <v>260.48</v>
      </c>
      <c r="C70" s="34">
        <v>86.83</v>
      </c>
      <c r="D70" s="93">
        <f t="shared" si="1"/>
        <v>76.97</v>
      </c>
      <c r="E70" s="34">
        <v>0</v>
      </c>
      <c r="F70" s="34"/>
      <c r="G70" s="34"/>
      <c r="H70" s="34"/>
      <c r="I70" s="34"/>
      <c r="J70" s="37">
        <v>6.29</v>
      </c>
      <c r="K70" s="37">
        <v>6.29</v>
      </c>
      <c r="L70" s="37">
        <v>6.46</v>
      </c>
      <c r="M70">
        <v>0</v>
      </c>
      <c r="N70">
        <v>211.77</v>
      </c>
      <c r="O70">
        <v>99.74</v>
      </c>
      <c r="P70">
        <v>1.0900000000000001</v>
      </c>
      <c r="Q70">
        <v>11.01</v>
      </c>
      <c r="R70" s="93">
        <v>33</v>
      </c>
      <c r="S70" s="93">
        <v>33</v>
      </c>
      <c r="T70" s="93">
        <v>10.97</v>
      </c>
      <c r="U70">
        <v>1.34</v>
      </c>
      <c r="V70">
        <v>45.949492999999997</v>
      </c>
      <c r="W70">
        <v>1.43</v>
      </c>
      <c r="X70">
        <v>18</v>
      </c>
      <c r="Y70">
        <v>6</v>
      </c>
      <c r="Z70">
        <v>6</v>
      </c>
      <c r="AA70">
        <v>130.33000000000001</v>
      </c>
      <c r="AB70">
        <v>26.06</v>
      </c>
      <c r="AC70">
        <v>44.78</v>
      </c>
      <c r="AD70">
        <v>22.5</v>
      </c>
      <c r="AE70">
        <v>40</v>
      </c>
      <c r="AF70">
        <v>20</v>
      </c>
      <c r="AG70">
        <v>7</v>
      </c>
      <c r="AH70">
        <v>13.33</v>
      </c>
      <c r="AI70">
        <v>13.33</v>
      </c>
      <c r="AJ70">
        <v>24.06</v>
      </c>
      <c r="AK70">
        <v>91</v>
      </c>
      <c r="AL70">
        <v>39</v>
      </c>
    </row>
    <row r="71" spans="1:38">
      <c r="A71" t="s">
        <v>113</v>
      </c>
      <c r="B71" s="34">
        <v>260.48</v>
      </c>
      <c r="C71" s="34">
        <v>86.83</v>
      </c>
      <c r="D71" s="93">
        <f t="shared" si="1"/>
        <v>70.08</v>
      </c>
      <c r="E71" s="34">
        <v>0</v>
      </c>
      <c r="F71" s="34"/>
      <c r="G71" s="34"/>
      <c r="H71" s="34"/>
      <c r="I71" s="34"/>
      <c r="J71" s="37">
        <v>4.87</v>
      </c>
      <c r="K71" s="37">
        <v>4.87</v>
      </c>
      <c r="L71" s="37">
        <v>4.99</v>
      </c>
      <c r="M71">
        <v>0</v>
      </c>
      <c r="N71">
        <v>211.77</v>
      </c>
      <c r="O71">
        <v>99.74</v>
      </c>
      <c r="P71">
        <v>1.0900000000000001</v>
      </c>
      <c r="Q71">
        <v>11.01</v>
      </c>
      <c r="R71" s="93">
        <v>33</v>
      </c>
      <c r="S71" s="93">
        <v>33</v>
      </c>
      <c r="T71" s="93">
        <v>4.08</v>
      </c>
      <c r="U71">
        <v>1.34</v>
      </c>
      <c r="V71">
        <v>34.542417</v>
      </c>
      <c r="W71">
        <v>1.39</v>
      </c>
      <c r="X71">
        <v>18</v>
      </c>
      <c r="Y71">
        <v>6</v>
      </c>
      <c r="Z71">
        <v>6</v>
      </c>
      <c r="AA71">
        <v>109.55</v>
      </c>
      <c r="AB71">
        <v>21.91</v>
      </c>
      <c r="AC71">
        <v>34.9</v>
      </c>
      <c r="AD71">
        <v>17.5</v>
      </c>
      <c r="AE71">
        <v>30</v>
      </c>
      <c r="AF71">
        <v>15</v>
      </c>
      <c r="AG71">
        <v>7</v>
      </c>
      <c r="AH71">
        <v>13.33</v>
      </c>
      <c r="AI71">
        <v>13.33</v>
      </c>
      <c r="AJ71">
        <v>25.03</v>
      </c>
      <c r="AK71">
        <v>74</v>
      </c>
      <c r="AL71">
        <v>31</v>
      </c>
    </row>
    <row r="72" spans="1:38">
      <c r="A72" t="s">
        <v>114</v>
      </c>
      <c r="B72" s="34">
        <v>260.48</v>
      </c>
      <c r="C72" s="34">
        <v>86.83</v>
      </c>
      <c r="D72" s="93">
        <f t="shared" si="1"/>
        <v>55.58</v>
      </c>
      <c r="E72" s="34">
        <v>0</v>
      </c>
      <c r="F72" s="34"/>
      <c r="G72" s="34"/>
      <c r="H72" s="34"/>
      <c r="I72" s="34"/>
      <c r="J72" s="37">
        <v>3.54</v>
      </c>
      <c r="K72" s="37">
        <v>3.54</v>
      </c>
      <c r="L72" s="37">
        <v>3.63</v>
      </c>
      <c r="M72">
        <v>0</v>
      </c>
      <c r="N72">
        <v>211.77</v>
      </c>
      <c r="O72">
        <v>99.74</v>
      </c>
      <c r="P72">
        <v>1.0900000000000001</v>
      </c>
      <c r="Q72">
        <v>10.61</v>
      </c>
      <c r="R72" s="93">
        <v>33</v>
      </c>
      <c r="S72" s="93">
        <v>22</v>
      </c>
      <c r="T72" s="93">
        <v>0.57999999999999996</v>
      </c>
      <c r="U72">
        <v>1.34</v>
      </c>
      <c r="V72">
        <v>25.023543</v>
      </c>
      <c r="W72">
        <v>1.39</v>
      </c>
      <c r="X72">
        <v>18.5</v>
      </c>
      <c r="Y72">
        <v>6.16</v>
      </c>
      <c r="Z72">
        <v>6.17</v>
      </c>
      <c r="AA72">
        <v>88.11</v>
      </c>
      <c r="AB72">
        <v>17.62</v>
      </c>
      <c r="AC72">
        <v>26.89</v>
      </c>
      <c r="AD72">
        <v>12</v>
      </c>
      <c r="AE72">
        <v>23</v>
      </c>
      <c r="AF72">
        <v>12</v>
      </c>
      <c r="AG72">
        <v>7</v>
      </c>
      <c r="AH72">
        <v>13.67</v>
      </c>
      <c r="AI72">
        <v>13.67</v>
      </c>
      <c r="AJ72">
        <v>25.03</v>
      </c>
      <c r="AK72">
        <v>53</v>
      </c>
      <c r="AL72">
        <v>22</v>
      </c>
    </row>
    <row r="73" spans="1:38">
      <c r="A73" t="s">
        <v>115</v>
      </c>
      <c r="B73" s="34">
        <v>260.48</v>
      </c>
      <c r="C73" s="34">
        <v>86.83</v>
      </c>
      <c r="D73" s="93">
        <f t="shared" si="1"/>
        <v>20.59</v>
      </c>
      <c r="E73" s="34">
        <v>0</v>
      </c>
      <c r="F73" s="34"/>
      <c r="G73" s="34"/>
      <c r="H73" s="34"/>
      <c r="I73" s="34"/>
      <c r="J73" s="37">
        <v>2.54</v>
      </c>
      <c r="K73" s="37">
        <v>2.54</v>
      </c>
      <c r="L73" s="37">
        <v>2.6</v>
      </c>
      <c r="M73">
        <v>0</v>
      </c>
      <c r="N73">
        <v>211.77</v>
      </c>
      <c r="O73">
        <v>99.74</v>
      </c>
      <c r="P73">
        <v>1.0900000000000001</v>
      </c>
      <c r="Q73">
        <v>9.81</v>
      </c>
      <c r="R73" s="93">
        <v>13.59</v>
      </c>
      <c r="S73" s="93">
        <v>7</v>
      </c>
      <c r="T73" s="93">
        <v>0</v>
      </c>
      <c r="U73">
        <v>1.18</v>
      </c>
      <c r="V73">
        <v>15.310009000000001</v>
      </c>
      <c r="W73">
        <v>1.39</v>
      </c>
      <c r="X73">
        <v>19</v>
      </c>
      <c r="Y73">
        <v>6.34</v>
      </c>
      <c r="Z73">
        <v>6.33</v>
      </c>
      <c r="AA73">
        <v>67.28</v>
      </c>
      <c r="AB73">
        <v>13.46</v>
      </c>
      <c r="AC73">
        <v>21.8</v>
      </c>
      <c r="AD73">
        <v>8</v>
      </c>
      <c r="AE73">
        <v>16</v>
      </c>
      <c r="AF73">
        <v>8</v>
      </c>
      <c r="AG73">
        <v>7</v>
      </c>
      <c r="AH73">
        <v>14</v>
      </c>
      <c r="AI73">
        <v>14</v>
      </c>
      <c r="AJ73">
        <v>25.03</v>
      </c>
      <c r="AK73">
        <v>39</v>
      </c>
      <c r="AL73">
        <v>16</v>
      </c>
    </row>
    <row r="74" spans="1:38">
      <c r="A74" t="s">
        <v>116</v>
      </c>
      <c r="B74" s="34">
        <v>260.48</v>
      </c>
      <c r="C74" s="34">
        <v>86.83</v>
      </c>
      <c r="D74" s="93">
        <f t="shared" si="1"/>
        <v>5.42</v>
      </c>
      <c r="E74" s="34">
        <v>0</v>
      </c>
      <c r="F74" s="34"/>
      <c r="G74" s="34"/>
      <c r="H74" s="34"/>
      <c r="I74" s="34"/>
      <c r="J74" s="37">
        <v>1.64</v>
      </c>
      <c r="K74" s="37">
        <v>1.64</v>
      </c>
      <c r="L74" s="37">
        <v>1.69</v>
      </c>
      <c r="M74">
        <v>0</v>
      </c>
      <c r="N74">
        <v>211.77</v>
      </c>
      <c r="O74">
        <v>99.74</v>
      </c>
      <c r="P74">
        <v>1.0900000000000001</v>
      </c>
      <c r="Q74">
        <v>9.2100000000000009</v>
      </c>
      <c r="R74" s="93">
        <v>4.42</v>
      </c>
      <c r="S74" s="93">
        <v>1</v>
      </c>
      <c r="T74" s="93">
        <v>0</v>
      </c>
      <c r="U74">
        <v>1.18</v>
      </c>
      <c r="V74">
        <v>8.6818360000000006</v>
      </c>
      <c r="W74">
        <v>1.39</v>
      </c>
      <c r="X74">
        <v>19.5</v>
      </c>
      <c r="Y74">
        <v>6.5</v>
      </c>
      <c r="Z74">
        <v>6.5</v>
      </c>
      <c r="AA74">
        <v>47.02</v>
      </c>
      <c r="AB74">
        <v>9.4</v>
      </c>
      <c r="AC74">
        <v>16.79</v>
      </c>
      <c r="AD74">
        <v>5</v>
      </c>
      <c r="AE74">
        <v>9</v>
      </c>
      <c r="AF74">
        <v>4</v>
      </c>
      <c r="AG74">
        <v>7</v>
      </c>
      <c r="AH74">
        <v>14.33</v>
      </c>
      <c r="AI74">
        <v>14.33</v>
      </c>
      <c r="AJ74">
        <v>25.99</v>
      </c>
      <c r="AK74">
        <v>18</v>
      </c>
      <c r="AL74">
        <v>7</v>
      </c>
    </row>
    <row r="75" spans="1:38">
      <c r="A75" t="s">
        <v>117</v>
      </c>
      <c r="B75" s="34">
        <v>260.48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0.93</v>
      </c>
      <c r="K75" s="37">
        <v>0.93</v>
      </c>
      <c r="L75" s="37">
        <v>0.95</v>
      </c>
      <c r="M75">
        <v>0</v>
      </c>
      <c r="N75">
        <v>211.77</v>
      </c>
      <c r="O75">
        <v>99.74</v>
      </c>
      <c r="P75">
        <v>1.1599999999999999</v>
      </c>
      <c r="Q75">
        <v>11.01</v>
      </c>
      <c r="R75" s="93">
        <v>0</v>
      </c>
      <c r="S75" s="93">
        <v>0</v>
      </c>
      <c r="T75" s="93">
        <v>0</v>
      </c>
      <c r="U75">
        <v>1.18</v>
      </c>
      <c r="V75">
        <v>3.3286859999999998</v>
      </c>
      <c r="W75">
        <v>1.39</v>
      </c>
      <c r="X75">
        <v>21.5</v>
      </c>
      <c r="Y75">
        <v>7.16</v>
      </c>
      <c r="Z75">
        <v>7.17</v>
      </c>
      <c r="AA75">
        <v>26.01</v>
      </c>
      <c r="AB75">
        <v>5.2</v>
      </c>
      <c r="AC75">
        <v>11.85</v>
      </c>
      <c r="AD75">
        <v>4</v>
      </c>
      <c r="AE75">
        <v>3</v>
      </c>
      <c r="AF75">
        <v>1</v>
      </c>
      <c r="AG75">
        <v>7</v>
      </c>
      <c r="AH75">
        <v>14.33</v>
      </c>
      <c r="AI75">
        <v>14.33</v>
      </c>
      <c r="AJ75">
        <v>26.95</v>
      </c>
      <c r="AK75">
        <v>7</v>
      </c>
      <c r="AL75">
        <v>3</v>
      </c>
    </row>
    <row r="76" spans="1:38">
      <c r="A76" t="s">
        <v>118</v>
      </c>
      <c r="B76" s="34">
        <v>260.48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0.41</v>
      </c>
      <c r="K76" s="37">
        <v>0.41</v>
      </c>
      <c r="L76" s="37">
        <v>0.42</v>
      </c>
      <c r="M76">
        <v>0</v>
      </c>
      <c r="N76">
        <v>211.77</v>
      </c>
      <c r="O76">
        <v>99.74</v>
      </c>
      <c r="P76">
        <v>1.1599999999999999</v>
      </c>
      <c r="Q76">
        <v>10.61</v>
      </c>
      <c r="R76" s="93">
        <v>0</v>
      </c>
      <c r="S76" s="93">
        <v>0</v>
      </c>
      <c r="T76" s="93">
        <v>0</v>
      </c>
      <c r="U76">
        <v>1.18</v>
      </c>
      <c r="V76">
        <v>1.2263580000000001</v>
      </c>
      <c r="W76">
        <v>1.39</v>
      </c>
      <c r="X76">
        <v>25</v>
      </c>
      <c r="Y76">
        <v>8.34</v>
      </c>
      <c r="Z76">
        <v>8.33</v>
      </c>
      <c r="AA76">
        <v>13.25</v>
      </c>
      <c r="AB76">
        <v>2.65</v>
      </c>
      <c r="AC76">
        <v>5.09</v>
      </c>
      <c r="AD76">
        <v>3</v>
      </c>
      <c r="AE76">
        <v>0</v>
      </c>
      <c r="AF76">
        <v>0</v>
      </c>
      <c r="AG76">
        <v>7</v>
      </c>
      <c r="AH76">
        <v>14.67</v>
      </c>
      <c r="AI76">
        <v>14.67</v>
      </c>
      <c r="AJ76">
        <v>26.95</v>
      </c>
      <c r="AK76">
        <v>1</v>
      </c>
      <c r="AL76">
        <v>1</v>
      </c>
    </row>
    <row r="77" spans="1:38">
      <c r="A77" t="s">
        <v>119</v>
      </c>
      <c r="B77" s="34">
        <v>260.48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0.04</v>
      </c>
      <c r="K77" s="37">
        <v>0.04</v>
      </c>
      <c r="L77" s="37">
        <v>0.04</v>
      </c>
      <c r="M77">
        <v>0</v>
      </c>
      <c r="N77">
        <v>211.77</v>
      </c>
      <c r="O77">
        <v>99.74</v>
      </c>
      <c r="P77">
        <v>1.1599999999999999</v>
      </c>
      <c r="Q77">
        <v>10.41</v>
      </c>
      <c r="R77" s="93">
        <v>0</v>
      </c>
      <c r="S77" s="93">
        <v>0</v>
      </c>
      <c r="T77" s="93">
        <v>0</v>
      </c>
      <c r="U77">
        <v>1.18</v>
      </c>
      <c r="V77">
        <v>0</v>
      </c>
      <c r="W77">
        <v>1.39</v>
      </c>
      <c r="X77">
        <v>28.5</v>
      </c>
      <c r="Y77">
        <v>9.5</v>
      </c>
      <c r="Z77">
        <v>9.5</v>
      </c>
      <c r="AA77">
        <v>2.25</v>
      </c>
      <c r="AB77">
        <v>0.45</v>
      </c>
      <c r="AC77">
        <v>2.5099999999999998</v>
      </c>
      <c r="AD77">
        <v>2</v>
      </c>
      <c r="AE77">
        <v>0</v>
      </c>
      <c r="AF77">
        <v>0</v>
      </c>
      <c r="AG77">
        <v>7</v>
      </c>
      <c r="AH77">
        <v>15</v>
      </c>
      <c r="AI77">
        <v>15</v>
      </c>
      <c r="AJ77">
        <v>26.95</v>
      </c>
      <c r="AK77">
        <v>1</v>
      </c>
      <c r="AL77">
        <v>0</v>
      </c>
    </row>
    <row r="78" spans="1:38">
      <c r="A78" t="s">
        <v>120</v>
      </c>
      <c r="B78" s="34">
        <v>260.48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0</v>
      </c>
      <c r="N78">
        <v>211.77</v>
      </c>
      <c r="O78">
        <v>99.74</v>
      </c>
      <c r="P78">
        <v>1.1599999999999999</v>
      </c>
      <c r="Q78">
        <v>10.01</v>
      </c>
      <c r="R78" s="93">
        <v>0</v>
      </c>
      <c r="S78" s="93">
        <v>0</v>
      </c>
      <c r="T78" s="93">
        <v>0</v>
      </c>
      <c r="U78">
        <v>1.18</v>
      </c>
      <c r="V78">
        <v>0</v>
      </c>
      <c r="W78">
        <v>1.39</v>
      </c>
      <c r="X78">
        <v>32.5</v>
      </c>
      <c r="Y78">
        <v>10.84</v>
      </c>
      <c r="Z78">
        <v>10.83</v>
      </c>
      <c r="AA78">
        <v>0.78</v>
      </c>
      <c r="AB78">
        <v>0.16</v>
      </c>
      <c r="AC78">
        <v>0</v>
      </c>
      <c r="AD78">
        <v>1</v>
      </c>
      <c r="AE78">
        <v>0</v>
      </c>
      <c r="AF78">
        <v>0</v>
      </c>
      <c r="AG78">
        <v>7</v>
      </c>
      <c r="AH78">
        <v>15</v>
      </c>
      <c r="AI78">
        <v>15</v>
      </c>
      <c r="AJ78">
        <v>26.95</v>
      </c>
      <c r="AK78">
        <v>0</v>
      </c>
      <c r="AL78">
        <v>0</v>
      </c>
    </row>
    <row r="79" spans="1:38">
      <c r="A79" t="s">
        <v>121</v>
      </c>
      <c r="B79" s="34">
        <v>260.48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0</v>
      </c>
      <c r="N79">
        <v>211.77</v>
      </c>
      <c r="O79">
        <v>99.74</v>
      </c>
      <c r="P79">
        <v>1.1599999999999999</v>
      </c>
      <c r="Q79">
        <v>9.61</v>
      </c>
      <c r="R79" s="93">
        <v>0</v>
      </c>
      <c r="S79" s="93">
        <v>0</v>
      </c>
      <c r="T79" s="93">
        <v>0</v>
      </c>
      <c r="U79">
        <v>1.18</v>
      </c>
      <c r="V79">
        <v>0</v>
      </c>
      <c r="W79">
        <v>1.39</v>
      </c>
      <c r="X79">
        <v>32.5</v>
      </c>
      <c r="Y79">
        <v>10.84</v>
      </c>
      <c r="Z79">
        <v>10.83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15.33</v>
      </c>
      <c r="AI79">
        <v>15.33</v>
      </c>
      <c r="AJ79">
        <v>26.95</v>
      </c>
      <c r="AK79">
        <v>0</v>
      </c>
      <c r="AL79">
        <v>0</v>
      </c>
    </row>
    <row r="80" spans="1:38">
      <c r="A80" t="s">
        <v>122</v>
      </c>
      <c r="B80" s="34">
        <v>260.48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0</v>
      </c>
      <c r="N80">
        <v>211.77</v>
      </c>
      <c r="O80">
        <v>99.74</v>
      </c>
      <c r="P80">
        <v>1.1599999999999999</v>
      </c>
      <c r="Q80">
        <v>9.2100000000000009</v>
      </c>
      <c r="R80" s="93">
        <v>0</v>
      </c>
      <c r="S80" s="93">
        <v>0</v>
      </c>
      <c r="T80" s="93">
        <v>0</v>
      </c>
      <c r="U80">
        <v>1.18</v>
      </c>
      <c r="V80">
        <v>0</v>
      </c>
      <c r="W80">
        <v>1.39</v>
      </c>
      <c r="X80">
        <v>32.5</v>
      </c>
      <c r="Y80">
        <v>10.84</v>
      </c>
      <c r="Z80">
        <v>10.83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15.67</v>
      </c>
      <c r="AI80">
        <v>15.67</v>
      </c>
      <c r="AJ80">
        <v>26.95</v>
      </c>
      <c r="AK80">
        <v>0</v>
      </c>
      <c r="AL80">
        <v>0</v>
      </c>
    </row>
    <row r="81" spans="1:38">
      <c r="A81" t="s">
        <v>123</v>
      </c>
      <c r="B81" s="34">
        <v>260.48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0</v>
      </c>
      <c r="N81">
        <v>211.77</v>
      </c>
      <c r="O81">
        <v>99.74</v>
      </c>
      <c r="P81">
        <v>1.1599999999999999</v>
      </c>
      <c r="Q81">
        <v>7.41</v>
      </c>
      <c r="R81" s="93">
        <v>0</v>
      </c>
      <c r="S81" s="93">
        <v>0</v>
      </c>
      <c r="T81" s="93">
        <v>0</v>
      </c>
      <c r="U81">
        <v>1.18</v>
      </c>
      <c r="V81">
        <v>0</v>
      </c>
      <c r="W81">
        <v>1.39</v>
      </c>
      <c r="X81">
        <v>40</v>
      </c>
      <c r="Y81">
        <v>13.34</v>
      </c>
      <c r="Z81">
        <v>13.33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11.66</v>
      </c>
      <c r="AH81">
        <v>16</v>
      </c>
      <c r="AI81">
        <v>16</v>
      </c>
      <c r="AJ81">
        <v>26.95</v>
      </c>
      <c r="AK81">
        <v>0</v>
      </c>
      <c r="AL81">
        <v>0</v>
      </c>
    </row>
    <row r="82" spans="1:38">
      <c r="A82" t="s">
        <v>124</v>
      </c>
      <c r="B82" s="34">
        <v>260.48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0</v>
      </c>
      <c r="N82">
        <v>211.77</v>
      </c>
      <c r="O82">
        <v>99.74</v>
      </c>
      <c r="P82">
        <v>1.1599999999999999</v>
      </c>
      <c r="Q82">
        <v>7.41</v>
      </c>
      <c r="R82" s="93">
        <v>0</v>
      </c>
      <c r="S82" s="93">
        <v>0</v>
      </c>
      <c r="T82" s="93">
        <v>0</v>
      </c>
      <c r="U82">
        <v>1.18</v>
      </c>
      <c r="V82">
        <v>0</v>
      </c>
      <c r="W82">
        <v>1.39</v>
      </c>
      <c r="X82">
        <v>41.5</v>
      </c>
      <c r="Y82">
        <v>13.84</v>
      </c>
      <c r="Z82">
        <v>13.83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12.34</v>
      </c>
      <c r="AH82">
        <v>17.329999999999998</v>
      </c>
      <c r="AI82">
        <v>17.329999999999998</v>
      </c>
      <c r="AJ82">
        <v>26.95</v>
      </c>
      <c r="AK82">
        <v>0</v>
      </c>
      <c r="AL82">
        <v>0</v>
      </c>
    </row>
    <row r="83" spans="1:38">
      <c r="A83" t="s">
        <v>125</v>
      </c>
      <c r="B83" s="34">
        <v>260.48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0</v>
      </c>
      <c r="N83">
        <v>211.77</v>
      </c>
      <c r="O83">
        <v>99.74</v>
      </c>
      <c r="P83">
        <v>1.1599999999999999</v>
      </c>
      <c r="Q83">
        <v>7.41</v>
      </c>
      <c r="R83" s="93">
        <v>0</v>
      </c>
      <c r="S83" s="93">
        <v>0</v>
      </c>
      <c r="T83" s="93">
        <v>0</v>
      </c>
      <c r="U83">
        <v>1.1499999999999999</v>
      </c>
      <c r="V83">
        <v>0</v>
      </c>
      <c r="W83">
        <v>1.34</v>
      </c>
      <c r="X83">
        <v>43.5</v>
      </c>
      <c r="Y83">
        <v>14.5</v>
      </c>
      <c r="Z83">
        <v>14.5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12.66</v>
      </c>
      <c r="AH83">
        <v>22.33</v>
      </c>
      <c r="AI83">
        <v>22.33</v>
      </c>
      <c r="AJ83">
        <v>26.95</v>
      </c>
      <c r="AK83">
        <v>0</v>
      </c>
      <c r="AL83">
        <v>0</v>
      </c>
    </row>
    <row r="84" spans="1:38">
      <c r="A84" t="s">
        <v>126</v>
      </c>
      <c r="B84" s="34">
        <v>260.48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0</v>
      </c>
      <c r="N84">
        <v>211.77</v>
      </c>
      <c r="O84">
        <v>99.74</v>
      </c>
      <c r="P84">
        <v>1.1599999999999999</v>
      </c>
      <c r="Q84">
        <v>7.41</v>
      </c>
      <c r="R84" s="93">
        <v>0</v>
      </c>
      <c r="S84" s="93">
        <v>0</v>
      </c>
      <c r="T84" s="93">
        <v>0</v>
      </c>
      <c r="U84">
        <v>1.1499999999999999</v>
      </c>
      <c r="V84">
        <v>0</v>
      </c>
      <c r="W84">
        <v>1.34</v>
      </c>
      <c r="X84">
        <v>45</v>
      </c>
      <c r="Y84">
        <v>15</v>
      </c>
      <c r="Z84">
        <v>15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</v>
      </c>
      <c r="AH84">
        <v>25</v>
      </c>
      <c r="AI84">
        <v>25</v>
      </c>
      <c r="AJ84">
        <v>26.95</v>
      </c>
      <c r="AK84">
        <v>0</v>
      </c>
      <c r="AL84">
        <v>0</v>
      </c>
    </row>
    <row r="85" spans="1:38">
      <c r="A85" t="s">
        <v>127</v>
      </c>
      <c r="B85" s="34">
        <v>260.48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0</v>
      </c>
      <c r="N85">
        <v>211.77</v>
      </c>
      <c r="O85">
        <v>99.74</v>
      </c>
      <c r="P85">
        <v>1.1599999999999999</v>
      </c>
      <c r="Q85">
        <v>7.41</v>
      </c>
      <c r="R85" s="93">
        <v>0</v>
      </c>
      <c r="S85" s="93">
        <v>0</v>
      </c>
      <c r="T85" s="93">
        <v>0</v>
      </c>
      <c r="U85">
        <v>1.1499999999999999</v>
      </c>
      <c r="V85">
        <v>0</v>
      </c>
      <c r="W85">
        <v>1.34</v>
      </c>
      <c r="X85">
        <v>47</v>
      </c>
      <c r="Y85">
        <v>15.66</v>
      </c>
      <c r="Z85">
        <v>15.67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17.34</v>
      </c>
      <c r="AH85">
        <v>38.33</v>
      </c>
      <c r="AI85">
        <v>38.33</v>
      </c>
      <c r="AJ85">
        <v>26.95</v>
      </c>
      <c r="AK85">
        <v>0</v>
      </c>
      <c r="AL85">
        <v>0</v>
      </c>
    </row>
    <row r="86" spans="1:38">
      <c r="A86" t="s">
        <v>128</v>
      </c>
      <c r="B86" s="34">
        <v>260.48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0</v>
      </c>
      <c r="N86">
        <v>211.77</v>
      </c>
      <c r="O86">
        <v>99.74</v>
      </c>
      <c r="P86">
        <v>1.1599999999999999</v>
      </c>
      <c r="Q86">
        <v>7.01</v>
      </c>
      <c r="R86" s="93">
        <v>0</v>
      </c>
      <c r="S86" s="93">
        <v>0</v>
      </c>
      <c r="T86" s="93">
        <v>0</v>
      </c>
      <c r="U86">
        <v>1.1499999999999999</v>
      </c>
      <c r="V86">
        <v>0</v>
      </c>
      <c r="W86">
        <v>1.34</v>
      </c>
      <c r="X86">
        <v>50</v>
      </c>
      <c r="Y86">
        <v>16.66</v>
      </c>
      <c r="Z86">
        <v>16.670000000000002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18.34</v>
      </c>
      <c r="AH86">
        <v>39.33</v>
      </c>
      <c r="AI86">
        <v>39.33</v>
      </c>
      <c r="AJ86">
        <v>26.95</v>
      </c>
      <c r="AK86">
        <v>0</v>
      </c>
      <c r="AL86">
        <v>0</v>
      </c>
    </row>
    <row r="87" spans="1:38">
      <c r="A87" t="s">
        <v>129</v>
      </c>
      <c r="B87" s="34">
        <v>260.48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0</v>
      </c>
      <c r="N87">
        <v>228.14</v>
      </c>
      <c r="O87">
        <v>99.74</v>
      </c>
      <c r="P87">
        <v>1.1599999999999999</v>
      </c>
      <c r="Q87">
        <v>7.01</v>
      </c>
      <c r="R87" s="93">
        <v>0</v>
      </c>
      <c r="S87" s="93">
        <v>0</v>
      </c>
      <c r="T87" s="93">
        <v>0</v>
      </c>
      <c r="U87">
        <v>1.1499999999999999</v>
      </c>
      <c r="V87">
        <v>0</v>
      </c>
      <c r="W87">
        <v>1.34</v>
      </c>
      <c r="X87">
        <v>53</v>
      </c>
      <c r="Y87">
        <v>17.66</v>
      </c>
      <c r="Z87">
        <v>17.670000000000002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18.34</v>
      </c>
      <c r="AH87">
        <v>41.67</v>
      </c>
      <c r="AI87">
        <v>41.67</v>
      </c>
      <c r="AJ87">
        <v>26.95</v>
      </c>
      <c r="AK87">
        <v>0</v>
      </c>
      <c r="AL87">
        <v>0</v>
      </c>
    </row>
    <row r="88" spans="1:38">
      <c r="A88" t="s">
        <v>130</v>
      </c>
      <c r="B88" s="34">
        <v>260.48</v>
      </c>
      <c r="C88" s="34">
        <v>86.83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0</v>
      </c>
      <c r="N88">
        <v>228.14</v>
      </c>
      <c r="O88">
        <v>99.74</v>
      </c>
      <c r="P88">
        <v>1.1599999999999999</v>
      </c>
      <c r="Q88">
        <v>7.01</v>
      </c>
      <c r="R88" s="93">
        <v>0</v>
      </c>
      <c r="S88" s="93">
        <v>0</v>
      </c>
      <c r="T88" s="93">
        <v>0</v>
      </c>
      <c r="U88">
        <v>1.1499999999999999</v>
      </c>
      <c r="V88">
        <v>0</v>
      </c>
      <c r="W88">
        <v>1.34</v>
      </c>
      <c r="X88">
        <v>57</v>
      </c>
      <c r="Y88">
        <v>19</v>
      </c>
      <c r="Z88">
        <v>19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18.34</v>
      </c>
      <c r="AH88">
        <v>45.67</v>
      </c>
      <c r="AI88">
        <v>45.67</v>
      </c>
      <c r="AJ88">
        <v>25.99</v>
      </c>
      <c r="AK88">
        <v>0</v>
      </c>
      <c r="AL88">
        <v>0</v>
      </c>
    </row>
    <row r="89" spans="1:38">
      <c r="A89" t="s">
        <v>131</v>
      </c>
      <c r="B89" s="34">
        <v>260.48</v>
      </c>
      <c r="C89" s="34">
        <v>86.83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0</v>
      </c>
      <c r="N89">
        <v>228.14</v>
      </c>
      <c r="O89">
        <v>99.74</v>
      </c>
      <c r="P89">
        <v>0.93</v>
      </c>
      <c r="Q89">
        <v>7.01</v>
      </c>
      <c r="R89" s="93">
        <v>0</v>
      </c>
      <c r="S89" s="93">
        <v>0</v>
      </c>
      <c r="T89" s="93">
        <v>0</v>
      </c>
      <c r="U89">
        <v>1.1499999999999999</v>
      </c>
      <c r="V89">
        <v>0</v>
      </c>
      <c r="W89">
        <v>1.34</v>
      </c>
      <c r="X89">
        <v>60</v>
      </c>
      <c r="Y89">
        <v>20</v>
      </c>
      <c r="Z89">
        <v>20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18.34</v>
      </c>
      <c r="AH89">
        <v>43.33</v>
      </c>
      <c r="AI89">
        <v>43.33</v>
      </c>
      <c r="AJ89">
        <v>25.99</v>
      </c>
      <c r="AK89">
        <v>0</v>
      </c>
      <c r="AL89">
        <v>0</v>
      </c>
    </row>
    <row r="90" spans="1:38">
      <c r="A90" t="s">
        <v>132</v>
      </c>
      <c r="B90" s="34">
        <v>260.48</v>
      </c>
      <c r="C90" s="34">
        <v>86.83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0</v>
      </c>
      <c r="N90">
        <v>228.14</v>
      </c>
      <c r="O90">
        <v>99.74</v>
      </c>
      <c r="P90">
        <v>0.93</v>
      </c>
      <c r="Q90">
        <v>7.01</v>
      </c>
      <c r="R90" s="93">
        <v>0</v>
      </c>
      <c r="S90" s="93">
        <v>0</v>
      </c>
      <c r="T90" s="93">
        <v>0</v>
      </c>
      <c r="U90">
        <v>1.1499999999999999</v>
      </c>
      <c r="V90">
        <v>0</v>
      </c>
      <c r="W90">
        <v>1.34</v>
      </c>
      <c r="X90">
        <v>61.5</v>
      </c>
      <c r="Y90">
        <v>20.5</v>
      </c>
      <c r="Z90">
        <v>20.5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18.34</v>
      </c>
      <c r="AH90">
        <v>42.67</v>
      </c>
      <c r="AI90">
        <v>42.67</v>
      </c>
      <c r="AJ90">
        <v>25.99</v>
      </c>
      <c r="AK90">
        <v>0</v>
      </c>
      <c r="AL90">
        <v>0</v>
      </c>
    </row>
    <row r="91" spans="1:38">
      <c r="A91" t="s">
        <v>133</v>
      </c>
      <c r="B91" s="34">
        <v>260.48</v>
      </c>
      <c r="C91" s="34">
        <v>86.83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0</v>
      </c>
      <c r="N91">
        <v>228.14</v>
      </c>
      <c r="O91">
        <v>99.74</v>
      </c>
      <c r="P91">
        <v>0.93</v>
      </c>
      <c r="Q91">
        <v>7.01</v>
      </c>
      <c r="R91" s="93">
        <v>0</v>
      </c>
      <c r="S91" s="93">
        <v>0</v>
      </c>
      <c r="T91" s="93">
        <v>0</v>
      </c>
      <c r="U91">
        <v>1.1499999999999999</v>
      </c>
      <c r="V91">
        <v>0</v>
      </c>
      <c r="W91">
        <v>1.3</v>
      </c>
      <c r="X91">
        <v>59</v>
      </c>
      <c r="Y91">
        <v>19.66</v>
      </c>
      <c r="Z91">
        <v>19.670000000000002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10.34</v>
      </c>
      <c r="AH91">
        <v>23.33</v>
      </c>
      <c r="AI91">
        <v>23.33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260.48</v>
      </c>
      <c r="C92" s="34">
        <v>86.83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0</v>
      </c>
      <c r="N92">
        <v>228.14</v>
      </c>
      <c r="O92">
        <v>99.74</v>
      </c>
      <c r="P92">
        <v>0.93</v>
      </c>
      <c r="Q92">
        <v>7.01</v>
      </c>
      <c r="R92" s="93">
        <v>0</v>
      </c>
      <c r="S92" s="93">
        <v>0</v>
      </c>
      <c r="T92" s="93">
        <v>0</v>
      </c>
      <c r="U92">
        <v>1.1499999999999999</v>
      </c>
      <c r="V92">
        <v>0</v>
      </c>
      <c r="W92">
        <v>1.3</v>
      </c>
      <c r="X92">
        <v>58</v>
      </c>
      <c r="Y92">
        <v>19.34</v>
      </c>
      <c r="Z92">
        <v>19.329999999999998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10.66</v>
      </c>
      <c r="AH92">
        <v>24</v>
      </c>
      <c r="AI92">
        <v>24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260.48</v>
      </c>
      <c r="C93" s="34">
        <v>86.83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0</v>
      </c>
      <c r="N93">
        <v>228.14</v>
      </c>
      <c r="O93">
        <v>99.74</v>
      </c>
      <c r="P93">
        <v>1.01</v>
      </c>
      <c r="Q93">
        <v>7.01</v>
      </c>
      <c r="R93" s="93">
        <v>0</v>
      </c>
      <c r="S93" s="93">
        <v>0</v>
      </c>
      <c r="T93" s="93">
        <v>0</v>
      </c>
      <c r="U93">
        <v>1.1499999999999999</v>
      </c>
      <c r="V93">
        <v>0</v>
      </c>
      <c r="W93">
        <v>1.3</v>
      </c>
      <c r="X93">
        <v>37.5</v>
      </c>
      <c r="Y93">
        <v>12.5</v>
      </c>
      <c r="Z93">
        <v>12.5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</v>
      </c>
      <c r="AH93">
        <v>25</v>
      </c>
      <c r="AI93">
        <v>25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260.48</v>
      </c>
      <c r="C94" s="34">
        <v>86.83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0</v>
      </c>
      <c r="N94">
        <v>228.14</v>
      </c>
      <c r="O94">
        <v>99.74</v>
      </c>
      <c r="P94">
        <v>1.01</v>
      </c>
      <c r="Q94">
        <v>7.01</v>
      </c>
      <c r="R94" s="93">
        <v>0</v>
      </c>
      <c r="S94" s="93">
        <v>0</v>
      </c>
      <c r="T94" s="93">
        <v>0</v>
      </c>
      <c r="U94">
        <v>1.1499999999999999</v>
      </c>
      <c r="V94">
        <v>0</v>
      </c>
      <c r="W94">
        <v>1.3</v>
      </c>
      <c r="X94">
        <v>36.5</v>
      </c>
      <c r="Y94">
        <v>12.16</v>
      </c>
      <c r="Z94">
        <v>12.17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</v>
      </c>
      <c r="AH94">
        <v>26</v>
      </c>
      <c r="AI94">
        <v>26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227.1</v>
      </c>
      <c r="C95" s="34">
        <v>76.319999999999993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0</v>
      </c>
      <c r="N95">
        <v>228.14</v>
      </c>
      <c r="O95">
        <v>70.87</v>
      </c>
      <c r="P95">
        <v>1.01</v>
      </c>
      <c r="Q95">
        <v>7.01</v>
      </c>
      <c r="R95" s="93">
        <v>0</v>
      </c>
      <c r="S95" s="93">
        <v>0</v>
      </c>
      <c r="T95" s="93">
        <v>0</v>
      </c>
      <c r="U95">
        <v>1.1100000000000001</v>
      </c>
      <c r="V95">
        <v>0</v>
      </c>
      <c r="W95">
        <v>1.3</v>
      </c>
      <c r="X95">
        <v>36</v>
      </c>
      <c r="Y95">
        <v>12</v>
      </c>
      <c r="Z95">
        <v>12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11.34</v>
      </c>
      <c r="AH95">
        <v>38.33</v>
      </c>
      <c r="AI95">
        <v>38.33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227.1</v>
      </c>
      <c r="C96" s="34">
        <v>76.319999999999993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0</v>
      </c>
      <c r="N96">
        <v>228.14</v>
      </c>
      <c r="O96">
        <v>53.91</v>
      </c>
      <c r="P96">
        <v>1.01</v>
      </c>
      <c r="Q96">
        <v>7.01</v>
      </c>
      <c r="R96" s="93">
        <v>0</v>
      </c>
      <c r="S96" s="93">
        <v>0</v>
      </c>
      <c r="T96" s="93">
        <v>0</v>
      </c>
      <c r="U96">
        <v>1.1100000000000001</v>
      </c>
      <c r="V96">
        <v>0</v>
      </c>
      <c r="W96">
        <v>1.3</v>
      </c>
      <c r="X96">
        <v>36</v>
      </c>
      <c r="Y96">
        <v>12</v>
      </c>
      <c r="Z96">
        <v>12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</v>
      </c>
      <c r="AH96">
        <v>39.33</v>
      </c>
      <c r="AI96">
        <v>39.33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227.1</v>
      </c>
      <c r="C97" s="34">
        <v>76.319999999999993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0</v>
      </c>
      <c r="N97">
        <v>228.14</v>
      </c>
      <c r="O97">
        <v>53.91</v>
      </c>
      <c r="P97">
        <v>1.01</v>
      </c>
      <c r="Q97">
        <v>7.01</v>
      </c>
      <c r="R97" s="93">
        <v>0</v>
      </c>
      <c r="S97" s="93">
        <v>0</v>
      </c>
      <c r="T97" s="93">
        <v>0</v>
      </c>
      <c r="U97">
        <v>1.1100000000000001</v>
      </c>
      <c r="V97">
        <v>0</v>
      </c>
      <c r="W97">
        <v>1.3</v>
      </c>
      <c r="X97">
        <v>42.5</v>
      </c>
      <c r="Y97">
        <v>14.16</v>
      </c>
      <c r="Z97">
        <v>14.17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10.34</v>
      </c>
      <c r="AH97">
        <v>40</v>
      </c>
      <c r="AI97">
        <v>40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227.1</v>
      </c>
      <c r="C98" s="34">
        <v>76.319999999999993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0</v>
      </c>
      <c r="N98">
        <v>228.14</v>
      </c>
      <c r="O98">
        <v>53.91</v>
      </c>
      <c r="P98">
        <v>1.01</v>
      </c>
      <c r="Q98">
        <v>7.01</v>
      </c>
      <c r="R98" s="93">
        <v>0</v>
      </c>
      <c r="S98" s="93">
        <v>0</v>
      </c>
      <c r="T98" s="93">
        <v>0</v>
      </c>
      <c r="U98">
        <v>1.1100000000000001</v>
      </c>
      <c r="V98">
        <v>0</v>
      </c>
      <c r="W98">
        <v>1.3</v>
      </c>
      <c r="X98">
        <v>44</v>
      </c>
      <c r="Y98">
        <v>14.66</v>
      </c>
      <c r="Z98">
        <v>14.67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9.34</v>
      </c>
      <c r="AH98">
        <v>41.67</v>
      </c>
      <c r="AI98">
        <v>41.67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5.5233099999999951</v>
      </c>
      <c r="C99" s="34">
        <f t="shared" ref="C99:P99" si="2">SUM(C3:C98)/4000</f>
        <v>1.6854624999999996</v>
      </c>
      <c r="D99" s="93">
        <f t="shared" ref="D99" si="3">SUM(D3:D98)/4000</f>
        <v>0.95131999999999983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0.12122500000000004</v>
      </c>
      <c r="K99" s="37">
        <f t="shared" si="2"/>
        <v>0.12122500000000004</v>
      </c>
      <c r="L99" s="37">
        <f t="shared" si="2"/>
        <v>0.12425249999999999</v>
      </c>
      <c r="M99">
        <f t="shared" si="2"/>
        <v>0</v>
      </c>
      <c r="N99">
        <f t="shared" si="2"/>
        <v>3.9829800000000004</v>
      </c>
      <c r="O99">
        <f t="shared" si="2"/>
        <v>2.0585999999999953</v>
      </c>
      <c r="P99">
        <f t="shared" si="2"/>
        <v>2.624000000000002E-2</v>
      </c>
      <c r="Q99">
        <f t="shared" ref="Q99:AF99" si="5">SUM(Q3:Q98)/4000</f>
        <v>0.18033999999999989</v>
      </c>
      <c r="R99" s="93">
        <f t="shared" si="5"/>
        <v>0.32914000000000004</v>
      </c>
      <c r="S99" s="93">
        <f t="shared" si="5"/>
        <v>0.32291750000000002</v>
      </c>
      <c r="T99" s="93">
        <f t="shared" si="5"/>
        <v>0.29926249999999999</v>
      </c>
      <c r="U99">
        <f t="shared" si="5"/>
        <v>2.9600000000000026E-2</v>
      </c>
      <c r="V99">
        <f t="shared" si="5"/>
        <v>1.0184903190000001</v>
      </c>
      <c r="W99">
        <f t="shared" si="5"/>
        <v>3.2540000000000034E-2</v>
      </c>
      <c r="X99">
        <f t="shared" si="5"/>
        <v>0.99037500000000001</v>
      </c>
      <c r="Y99">
        <f t="shared" si="5"/>
        <v>0.33015500000000025</v>
      </c>
      <c r="Z99">
        <f t="shared" si="5"/>
        <v>0.33011000000000029</v>
      </c>
      <c r="AA99">
        <f t="shared" si="5"/>
        <v>1.9602375000000001</v>
      </c>
      <c r="AB99">
        <f t="shared" si="5"/>
        <v>0.39201750000000007</v>
      </c>
      <c r="AC99">
        <f t="shared" si="5"/>
        <v>0.75253250000000049</v>
      </c>
      <c r="AD99">
        <f t="shared" si="5"/>
        <v>0.38105000000000011</v>
      </c>
      <c r="AE99">
        <f t="shared" si="5"/>
        <v>0.75024999999999997</v>
      </c>
      <c r="AF99">
        <f t="shared" si="5"/>
        <v>0.3755</v>
      </c>
      <c r="AG99">
        <f t="shared" ref="AG99:AM99" si="6">SUM(AG3:AG98)/4000</f>
        <v>0.23342500000000008</v>
      </c>
      <c r="AH99">
        <f t="shared" si="6"/>
        <v>0.6057625000000002</v>
      </c>
      <c r="AI99">
        <f t="shared" si="6"/>
        <v>0.6057625000000002</v>
      </c>
      <c r="AJ99">
        <f t="shared" si="6"/>
        <v>0.56887500000000091</v>
      </c>
      <c r="AK99">
        <f t="shared" si="6"/>
        <v>1.6205000000000001</v>
      </c>
      <c r="AL99">
        <f t="shared" si="6"/>
        <v>0.69125000000000003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243.537622090383</v>
      </c>
      <c r="L3">
        <v>8.0898916789876676</v>
      </c>
      <c r="M3">
        <v>61.389445438121051</v>
      </c>
      <c r="N3">
        <v>49.943129485488129</v>
      </c>
      <c r="O3">
        <v>70.55031470136089</v>
      </c>
      <c r="P3">
        <v>23.760924109816976</v>
      </c>
      <c r="Q3">
        <v>4.6108631676190477</v>
      </c>
      <c r="R3">
        <v>17.917677118353346</v>
      </c>
      <c r="S3">
        <v>9.6407922023701005</v>
      </c>
      <c r="T3">
        <v>0</v>
      </c>
      <c r="U3">
        <v>55.250919547943731</v>
      </c>
      <c r="V3">
        <v>6.0550719825708059</v>
      </c>
      <c r="W3">
        <v>19.612866013428828</v>
      </c>
      <c r="X3">
        <v>62.367070686653499</v>
      </c>
      <c r="Y3">
        <v>0</v>
      </c>
      <c r="Z3">
        <v>5.5134200330909069</v>
      </c>
      <c r="AA3">
        <v>0</v>
      </c>
      <c r="AB3">
        <v>0</v>
      </c>
      <c r="AC3">
        <v>0</v>
      </c>
      <c r="AD3">
        <v>0</v>
      </c>
      <c r="AE3">
        <v>0</v>
      </c>
      <c r="AF3">
        <v>5.592465627281948</v>
      </c>
      <c r="AG3">
        <v>28.648488495600006</v>
      </c>
      <c r="AH3">
        <v>0</v>
      </c>
      <c r="AI3">
        <v>0</v>
      </c>
      <c r="AJ3">
        <v>0</v>
      </c>
      <c r="AK3">
        <v>22.588891518203312</v>
      </c>
      <c r="AL3">
        <v>9.1792571907917377</v>
      </c>
      <c r="AM3">
        <v>4.4629679527381851</v>
      </c>
      <c r="AN3">
        <v>0</v>
      </c>
      <c r="AO3">
        <v>0</v>
      </c>
      <c r="AP3">
        <v>2.7077934012427507</v>
      </c>
      <c r="AQ3">
        <v>0</v>
      </c>
      <c r="AR3">
        <v>17.270295467844196</v>
      </c>
      <c r="AS3">
        <v>10.805377572702945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739.49554548259312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214.65914274429852</v>
      </c>
      <c r="L4">
        <v>9.0498595308785763</v>
      </c>
      <c r="M4">
        <v>61.389445438121051</v>
      </c>
      <c r="N4">
        <v>49.943129485488129</v>
      </c>
      <c r="O4">
        <v>70.55031470136089</v>
      </c>
      <c r="P4">
        <v>23.760924109816976</v>
      </c>
      <c r="Q4">
        <v>4.6108631676190477</v>
      </c>
      <c r="R4">
        <v>17.917677118353346</v>
      </c>
      <c r="S4">
        <v>11.156973931523023</v>
      </c>
      <c r="T4">
        <v>0</v>
      </c>
      <c r="U4">
        <v>55.250919547943731</v>
      </c>
      <c r="V4">
        <v>6.0550719825708059</v>
      </c>
      <c r="W4">
        <v>19.612866013428828</v>
      </c>
      <c r="X4">
        <v>62.367070686653499</v>
      </c>
      <c r="Y4">
        <v>0</v>
      </c>
      <c r="Z4">
        <v>5.5134200330909069</v>
      </c>
      <c r="AA4">
        <v>0</v>
      </c>
      <c r="AB4">
        <v>0</v>
      </c>
      <c r="AC4">
        <v>0</v>
      </c>
      <c r="AD4">
        <v>0</v>
      </c>
      <c r="AE4">
        <v>0</v>
      </c>
      <c r="AF4">
        <v>5.592465627281948</v>
      </c>
      <c r="AG4">
        <v>28.648488495600006</v>
      </c>
      <c r="AH4">
        <v>0</v>
      </c>
      <c r="AI4">
        <v>0</v>
      </c>
      <c r="AJ4">
        <v>0</v>
      </c>
      <c r="AK4">
        <v>22.588891518203312</v>
      </c>
      <c r="AL4">
        <v>9.1792571907917377</v>
      </c>
      <c r="AM4">
        <v>4.4629679527381851</v>
      </c>
      <c r="AN4">
        <v>0</v>
      </c>
      <c r="AO4">
        <v>0</v>
      </c>
      <c r="AP4">
        <v>2.7077934012427507</v>
      </c>
      <c r="AQ4">
        <v>0</v>
      </c>
      <c r="AR4">
        <v>17.270295467844196</v>
      </c>
      <c r="AS4">
        <v>10.805377572702945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713.09321571755243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220.01429106229486</v>
      </c>
      <c r="L5">
        <v>9.0599394173338652</v>
      </c>
      <c r="M5">
        <v>61.389445438121051</v>
      </c>
      <c r="N5">
        <v>49.943129485488129</v>
      </c>
      <c r="O5">
        <v>70.55031470136089</v>
      </c>
      <c r="P5">
        <v>23.760924109816976</v>
      </c>
      <c r="Q5">
        <v>4.6108631676190477</v>
      </c>
      <c r="R5">
        <v>17.917677118353346</v>
      </c>
      <c r="S5">
        <v>11.156973931523023</v>
      </c>
      <c r="T5">
        <v>0</v>
      </c>
      <c r="U5">
        <v>55.250919547943731</v>
      </c>
      <c r="V5">
        <v>6.0550719825708059</v>
      </c>
      <c r="W5">
        <v>19.612866013428828</v>
      </c>
      <c r="X5">
        <v>62.367070686653499</v>
      </c>
      <c r="Y5">
        <v>0</v>
      </c>
      <c r="Z5">
        <v>5.5134200330909069</v>
      </c>
      <c r="AA5">
        <v>0</v>
      </c>
      <c r="AB5">
        <v>0</v>
      </c>
      <c r="AC5">
        <v>0</v>
      </c>
      <c r="AD5">
        <v>0</v>
      </c>
      <c r="AE5">
        <v>0</v>
      </c>
      <c r="AF5">
        <v>5.592465627281948</v>
      </c>
      <c r="AG5">
        <v>28.648488495600006</v>
      </c>
      <c r="AH5">
        <v>0</v>
      </c>
      <c r="AI5">
        <v>0</v>
      </c>
      <c r="AJ5">
        <v>0</v>
      </c>
      <c r="AK5">
        <v>22.588891518203312</v>
      </c>
      <c r="AL5">
        <v>9.1792571907917377</v>
      </c>
      <c r="AM5">
        <v>4.4629679527381851</v>
      </c>
      <c r="AN5">
        <v>0</v>
      </c>
      <c r="AO5">
        <v>0</v>
      </c>
      <c r="AP5">
        <v>2.7077934012427507</v>
      </c>
      <c r="AQ5">
        <v>0</v>
      </c>
      <c r="AR5">
        <v>14.7030894856884</v>
      </c>
      <c r="AS5">
        <v>11.374081424323522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716.45994179146896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210.3974886040188</v>
      </c>
      <c r="L6">
        <v>9.0700422324805707</v>
      </c>
      <c r="M6">
        <v>61.389445438121051</v>
      </c>
      <c r="N6">
        <v>49.943129485488129</v>
      </c>
      <c r="O6">
        <v>70.55031470136089</v>
      </c>
      <c r="P6">
        <v>23.760924109816976</v>
      </c>
      <c r="Q6">
        <v>4.6108631676190477</v>
      </c>
      <c r="R6">
        <v>17.917677118353346</v>
      </c>
      <c r="S6">
        <v>11.156973931523023</v>
      </c>
      <c r="T6">
        <v>0</v>
      </c>
      <c r="U6">
        <v>55.250919547943731</v>
      </c>
      <c r="V6">
        <v>6.0550719825708059</v>
      </c>
      <c r="W6">
        <v>19.612866013428828</v>
      </c>
      <c r="X6">
        <v>62.367070686653499</v>
      </c>
      <c r="Y6">
        <v>0</v>
      </c>
      <c r="Z6">
        <v>5.5134200330909069</v>
      </c>
      <c r="AA6">
        <v>0</v>
      </c>
      <c r="AB6">
        <v>0</v>
      </c>
      <c r="AC6">
        <v>0</v>
      </c>
      <c r="AD6">
        <v>0</v>
      </c>
      <c r="AE6">
        <v>0</v>
      </c>
      <c r="AF6">
        <v>5.592465627281948</v>
      </c>
      <c r="AG6">
        <v>28.648488495600006</v>
      </c>
      <c r="AH6">
        <v>0</v>
      </c>
      <c r="AI6">
        <v>0</v>
      </c>
      <c r="AJ6">
        <v>0</v>
      </c>
      <c r="AK6">
        <v>22.588891518203312</v>
      </c>
      <c r="AL6">
        <v>9.1792571907917377</v>
      </c>
      <c r="AM6">
        <v>4.4629679527381851</v>
      </c>
      <c r="AN6">
        <v>0</v>
      </c>
      <c r="AO6">
        <v>0</v>
      </c>
      <c r="AP6">
        <v>2.7077934012427507</v>
      </c>
      <c r="AQ6">
        <v>0</v>
      </c>
      <c r="AR6">
        <v>14.7030894856884</v>
      </c>
      <c r="AS6">
        <v>11.374081424323522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706.85324214833952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196.93174986223011</v>
      </c>
      <c r="L7">
        <v>9.070060661660877</v>
      </c>
      <c r="M7">
        <v>61.389445438121051</v>
      </c>
      <c r="N7">
        <v>49.943129485488129</v>
      </c>
      <c r="O7">
        <v>70.55031470136089</v>
      </c>
      <c r="P7">
        <v>23.760924109816976</v>
      </c>
      <c r="Q7">
        <v>4.6108631676190477</v>
      </c>
      <c r="R7">
        <v>17.92314354357082</v>
      </c>
      <c r="S7">
        <v>11.160569190519601</v>
      </c>
      <c r="T7">
        <v>0</v>
      </c>
      <c r="U7">
        <v>55.250919547943731</v>
      </c>
      <c r="V7">
        <v>6.29</v>
      </c>
      <c r="W7">
        <v>19.61367924442138</v>
      </c>
      <c r="X7">
        <v>62.370683269714277</v>
      </c>
      <c r="Y7">
        <v>0</v>
      </c>
      <c r="Z7">
        <v>5.5134200330909069</v>
      </c>
      <c r="AA7">
        <v>0</v>
      </c>
      <c r="AB7">
        <v>0</v>
      </c>
      <c r="AC7">
        <v>0</v>
      </c>
      <c r="AD7">
        <v>0</v>
      </c>
      <c r="AE7">
        <v>0</v>
      </c>
      <c r="AF7">
        <v>5.592465627281948</v>
      </c>
      <c r="AG7">
        <v>28.648488495600006</v>
      </c>
      <c r="AH7">
        <v>0</v>
      </c>
      <c r="AI7">
        <v>0</v>
      </c>
      <c r="AJ7">
        <v>0</v>
      </c>
      <c r="AK7">
        <v>22.588891518203312</v>
      </c>
      <c r="AL7">
        <v>9.1792571907917377</v>
      </c>
      <c r="AM7">
        <v>4.4629679527381851</v>
      </c>
      <c r="AN7">
        <v>0</v>
      </c>
      <c r="AO7">
        <v>0</v>
      </c>
      <c r="AP7">
        <v>0</v>
      </c>
      <c r="AQ7">
        <v>0</v>
      </c>
      <c r="AR7">
        <v>14.7030894856884</v>
      </c>
      <c r="AS7">
        <v>12.227137860541184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691.7812003864027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184.33217534599919</v>
      </c>
      <c r="L8">
        <v>9.0700298904046601</v>
      </c>
      <c r="M8">
        <v>61.389445438121051</v>
      </c>
      <c r="N8">
        <v>49.943129485488129</v>
      </c>
      <c r="O8">
        <v>70.55031470136089</v>
      </c>
      <c r="P8">
        <v>23.760924109816976</v>
      </c>
      <c r="Q8">
        <v>4.6108631676190477</v>
      </c>
      <c r="R8">
        <v>17.92314354357082</v>
      </c>
      <c r="S8">
        <v>11.160569190519601</v>
      </c>
      <c r="T8">
        <v>0</v>
      </c>
      <c r="U8">
        <v>55.250919547943731</v>
      </c>
      <c r="V8">
        <v>6.29</v>
      </c>
      <c r="W8">
        <v>19.61367924442138</v>
      </c>
      <c r="X8">
        <v>62.370683269714277</v>
      </c>
      <c r="Y8">
        <v>0</v>
      </c>
      <c r="Z8">
        <v>5.5134200330909069</v>
      </c>
      <c r="AA8">
        <v>0</v>
      </c>
      <c r="AB8">
        <v>0</v>
      </c>
      <c r="AC8">
        <v>0</v>
      </c>
      <c r="AD8">
        <v>0</v>
      </c>
      <c r="AE8">
        <v>0</v>
      </c>
      <c r="AF8">
        <v>5.592465627281948</v>
      </c>
      <c r="AG8">
        <v>28.648488495600006</v>
      </c>
      <c r="AH8">
        <v>0</v>
      </c>
      <c r="AI8">
        <v>0</v>
      </c>
      <c r="AJ8">
        <v>0</v>
      </c>
      <c r="AK8">
        <v>22.588891518203312</v>
      </c>
      <c r="AL8">
        <v>18.358514381583475</v>
      </c>
      <c r="AM8">
        <v>4.4629679527381851</v>
      </c>
      <c r="AN8">
        <v>0</v>
      </c>
      <c r="AO8">
        <v>0</v>
      </c>
      <c r="AP8">
        <v>0</v>
      </c>
      <c r="AQ8">
        <v>0</v>
      </c>
      <c r="AR8">
        <v>14.7030894856884</v>
      </c>
      <c r="AS8">
        <v>12.227137860541184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688.3608522897074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171.6274244512164</v>
      </c>
      <c r="L9">
        <v>9.070083731530012</v>
      </c>
      <c r="M9">
        <v>61.389445438121051</v>
      </c>
      <c r="N9">
        <v>49.943129485488129</v>
      </c>
      <c r="O9">
        <v>70.55031470136089</v>
      </c>
      <c r="P9">
        <v>23.760924109816976</v>
      </c>
      <c r="Q9">
        <v>4.6108631676190477</v>
      </c>
      <c r="R9">
        <v>17.917677118353346</v>
      </c>
      <c r="S9">
        <v>11.160569190519601</v>
      </c>
      <c r="T9">
        <v>0</v>
      </c>
      <c r="U9">
        <v>55.250919547943731</v>
      </c>
      <c r="V9">
        <v>6.0550719825708059</v>
      </c>
      <c r="W9">
        <v>19.515148764004497</v>
      </c>
      <c r="X9">
        <v>62.062176455550826</v>
      </c>
      <c r="Y9">
        <v>0</v>
      </c>
      <c r="Z9">
        <v>2.7567100165454534</v>
      </c>
      <c r="AA9">
        <v>0</v>
      </c>
      <c r="AB9">
        <v>0</v>
      </c>
      <c r="AC9">
        <v>0</v>
      </c>
      <c r="AD9">
        <v>0</v>
      </c>
      <c r="AE9">
        <v>0</v>
      </c>
      <c r="AF9">
        <v>5.592465627281948</v>
      </c>
      <c r="AG9">
        <v>28.648488495600006</v>
      </c>
      <c r="AH9">
        <v>0</v>
      </c>
      <c r="AI9">
        <v>0</v>
      </c>
      <c r="AJ9">
        <v>0</v>
      </c>
      <c r="AK9">
        <v>22.588891518203312</v>
      </c>
      <c r="AL9">
        <v>40.054941418416519</v>
      </c>
      <c r="AM9">
        <v>4.4629679527381851</v>
      </c>
      <c r="AN9">
        <v>0</v>
      </c>
      <c r="AO9">
        <v>0</v>
      </c>
      <c r="AP9">
        <v>0</v>
      </c>
      <c r="AQ9">
        <v>0</v>
      </c>
      <c r="AR9">
        <v>17.270295467844196</v>
      </c>
      <c r="AS9">
        <v>12.227137860541184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696.51564650126625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171.34131850711813</v>
      </c>
      <c r="L10">
        <v>9.0700753175828268</v>
      </c>
      <c r="M10">
        <v>61.389445438121051</v>
      </c>
      <c r="N10">
        <v>49.943129485488129</v>
      </c>
      <c r="O10">
        <v>70.55031470136089</v>
      </c>
      <c r="P10">
        <v>23.760924109816976</v>
      </c>
      <c r="Q10">
        <v>4.6098606608606563</v>
      </c>
      <c r="R10">
        <v>17.917677118353346</v>
      </c>
      <c r="S10">
        <v>11.150540872807017</v>
      </c>
      <c r="T10">
        <v>0</v>
      </c>
      <c r="U10">
        <v>55.250919547943731</v>
      </c>
      <c r="V10">
        <v>6.0550719825708059</v>
      </c>
      <c r="W10">
        <v>19.612866013428828</v>
      </c>
      <c r="X10">
        <v>62.367070686653499</v>
      </c>
      <c r="Y10">
        <v>0</v>
      </c>
      <c r="Z10">
        <v>2.7567100165454534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5.592465627281948</v>
      </c>
      <c r="AG10">
        <v>28.648488495600006</v>
      </c>
      <c r="AH10">
        <v>0</v>
      </c>
      <c r="AI10">
        <v>0</v>
      </c>
      <c r="AJ10">
        <v>0</v>
      </c>
      <c r="AK10">
        <v>22.588891518203312</v>
      </c>
      <c r="AL10">
        <v>40.054941418416519</v>
      </c>
      <c r="AM10">
        <v>4.4629679527381851</v>
      </c>
      <c r="AN10">
        <v>0</v>
      </c>
      <c r="AO10">
        <v>0</v>
      </c>
      <c r="AP10">
        <v>0</v>
      </c>
      <c r="AQ10">
        <v>0</v>
      </c>
      <c r="AR10">
        <v>17.270295467844196</v>
      </c>
      <c r="AS10">
        <v>12.227137860541184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696.62111279927672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178.31670448624419</v>
      </c>
      <c r="L11">
        <v>4.8298048766411776</v>
      </c>
      <c r="M11">
        <v>61.389445438121051</v>
      </c>
      <c r="N11">
        <v>49.943129485488129</v>
      </c>
      <c r="O11">
        <v>70.55031470136089</v>
      </c>
      <c r="P11">
        <v>23.760924109816976</v>
      </c>
      <c r="Q11">
        <v>2.8846202919254655</v>
      </c>
      <c r="R11">
        <v>10.587441698924732</v>
      </c>
      <c r="S11">
        <v>6.7401355227882034</v>
      </c>
      <c r="T11">
        <v>0</v>
      </c>
      <c r="U11">
        <v>55.250919547943731</v>
      </c>
      <c r="V11">
        <v>4.4514428591563435</v>
      </c>
      <c r="W11">
        <v>19.612866013428828</v>
      </c>
      <c r="X11">
        <v>62.367070686653499</v>
      </c>
      <c r="Y11">
        <v>0</v>
      </c>
      <c r="Z11">
        <v>2.7567100165454534</v>
      </c>
      <c r="AA11">
        <v>0</v>
      </c>
      <c r="AB11">
        <v>0</v>
      </c>
      <c r="AC11">
        <v>0</v>
      </c>
      <c r="AD11">
        <v>0</v>
      </c>
      <c r="AE11">
        <v>6.9669080128604843</v>
      </c>
      <c r="AF11">
        <v>5.592465627281948</v>
      </c>
      <c r="AG11">
        <v>28.648488495600006</v>
      </c>
      <c r="AH11">
        <v>0</v>
      </c>
      <c r="AI11">
        <v>0</v>
      </c>
      <c r="AJ11">
        <v>0</v>
      </c>
      <c r="AK11">
        <v>22.588891518203312</v>
      </c>
      <c r="AL11">
        <v>40.054941418416519</v>
      </c>
      <c r="AM11">
        <v>4.4629679527381851</v>
      </c>
      <c r="AN11">
        <v>0</v>
      </c>
      <c r="AO11">
        <v>0</v>
      </c>
      <c r="AP11">
        <v>0</v>
      </c>
      <c r="AQ11">
        <v>0</v>
      </c>
      <c r="AR11">
        <v>14.7030894856884</v>
      </c>
      <c r="AS11">
        <v>13.080193857567648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689.53947610339515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192.72672299607086</v>
      </c>
      <c r="L12">
        <v>4.8298048766411776</v>
      </c>
      <c r="M12">
        <v>61.389445438121051</v>
      </c>
      <c r="N12">
        <v>49.943129485488129</v>
      </c>
      <c r="O12">
        <v>70.55031470136089</v>
      </c>
      <c r="P12">
        <v>23.760924109816976</v>
      </c>
      <c r="Q12">
        <v>2.8846202919254655</v>
      </c>
      <c r="R12">
        <v>10.591137471606649</v>
      </c>
      <c r="S12">
        <v>6.7401355227882034</v>
      </c>
      <c r="T12">
        <v>0</v>
      </c>
      <c r="U12">
        <v>55.250919547943731</v>
      </c>
      <c r="V12">
        <v>4.4514428591563435</v>
      </c>
      <c r="W12">
        <v>19.612866013428828</v>
      </c>
      <c r="X12">
        <v>62.367070686653499</v>
      </c>
      <c r="Y12">
        <v>0</v>
      </c>
      <c r="Z12">
        <v>2.7567100165454534</v>
      </c>
      <c r="AA12">
        <v>0</v>
      </c>
      <c r="AB12">
        <v>0</v>
      </c>
      <c r="AC12">
        <v>0</v>
      </c>
      <c r="AD12">
        <v>0</v>
      </c>
      <c r="AE12">
        <v>6.9669080128604843</v>
      </c>
      <c r="AF12">
        <v>5.592465627281948</v>
      </c>
      <c r="AG12">
        <v>28.648488495600006</v>
      </c>
      <c r="AH12">
        <v>0</v>
      </c>
      <c r="AI12">
        <v>0</v>
      </c>
      <c r="AJ12">
        <v>0</v>
      </c>
      <c r="AK12">
        <v>22.588891518203312</v>
      </c>
      <c r="AL12">
        <v>40.054941418416519</v>
      </c>
      <c r="AM12">
        <v>4.4629679527381851</v>
      </c>
      <c r="AN12">
        <v>0</v>
      </c>
      <c r="AO12">
        <v>0</v>
      </c>
      <c r="AP12">
        <v>0</v>
      </c>
      <c r="AQ12">
        <v>0</v>
      </c>
      <c r="AR12">
        <v>14.7030894856884</v>
      </c>
      <c r="AS12">
        <v>13.080193857567648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703.95319038590378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211.25634339115751</v>
      </c>
      <c r="L13">
        <v>4.8399441334333693</v>
      </c>
      <c r="M13">
        <v>61.389445438121051</v>
      </c>
      <c r="N13">
        <v>49.943129485488129</v>
      </c>
      <c r="O13">
        <v>70.55031470136089</v>
      </c>
      <c r="P13">
        <v>23.760924109816976</v>
      </c>
      <c r="Q13">
        <v>2.9118173910336234</v>
      </c>
      <c r="R13">
        <v>10.68766930472103</v>
      </c>
      <c r="S13">
        <v>6.8046975184439971</v>
      </c>
      <c r="T13">
        <v>0</v>
      </c>
      <c r="U13">
        <v>55.250919547943731</v>
      </c>
      <c r="V13">
        <v>3.8490478532360988</v>
      </c>
      <c r="W13">
        <v>19.612866013428828</v>
      </c>
      <c r="X13">
        <v>62.367070686653499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6.9669080128604843</v>
      </c>
      <c r="AF13">
        <v>5.592465627281948</v>
      </c>
      <c r="AG13">
        <v>28.648488495600006</v>
      </c>
      <c r="AH13">
        <v>0</v>
      </c>
      <c r="AI13">
        <v>0</v>
      </c>
      <c r="AJ13">
        <v>0</v>
      </c>
      <c r="AK13">
        <v>22.588891518203312</v>
      </c>
      <c r="AL13">
        <v>40.054941418416519</v>
      </c>
      <c r="AM13">
        <v>4.4629679527381851</v>
      </c>
      <c r="AN13">
        <v>0</v>
      </c>
      <c r="AO13">
        <v>0</v>
      </c>
      <c r="AP13">
        <v>0</v>
      </c>
      <c r="AQ13">
        <v>0</v>
      </c>
      <c r="AR13">
        <v>14.7030894856884</v>
      </c>
      <c r="AS13">
        <v>13.485111013975619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722.48376311614879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229.8622301405633</v>
      </c>
      <c r="L14">
        <v>4.8399441334333693</v>
      </c>
      <c r="M14">
        <v>61.389445438121051</v>
      </c>
      <c r="N14">
        <v>49.943129485488129</v>
      </c>
      <c r="O14">
        <v>70.55031470136089</v>
      </c>
      <c r="P14">
        <v>23.760924109816976</v>
      </c>
      <c r="Q14">
        <v>2.9118173910336234</v>
      </c>
      <c r="R14">
        <v>10.68766930472103</v>
      </c>
      <c r="S14">
        <v>6.8046975184439971</v>
      </c>
      <c r="T14">
        <v>0</v>
      </c>
      <c r="U14">
        <v>55.250919547943731</v>
      </c>
      <c r="V14">
        <v>3.8490478532360988</v>
      </c>
      <c r="W14">
        <v>19.612866013428828</v>
      </c>
      <c r="X14">
        <v>62.367070686653499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6.9669080128604843</v>
      </c>
      <c r="AF14">
        <v>5.592465627281948</v>
      </c>
      <c r="AG14">
        <v>28.648488495600006</v>
      </c>
      <c r="AH14">
        <v>0</v>
      </c>
      <c r="AI14">
        <v>0</v>
      </c>
      <c r="AJ14">
        <v>0</v>
      </c>
      <c r="AK14">
        <v>22.588891518203312</v>
      </c>
      <c r="AL14">
        <v>40.054941418416519</v>
      </c>
      <c r="AM14">
        <v>4.4629679527381851</v>
      </c>
      <c r="AN14">
        <v>0</v>
      </c>
      <c r="AO14">
        <v>0</v>
      </c>
      <c r="AP14">
        <v>0</v>
      </c>
      <c r="AQ14">
        <v>0</v>
      </c>
      <c r="AR14">
        <v>14.7030894856884</v>
      </c>
      <c r="AS14">
        <v>13.485111013975619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741.08964986555452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249.10055059191242</v>
      </c>
      <c r="L15">
        <v>4.8298048766411776</v>
      </c>
      <c r="M15">
        <v>61.389445438121051</v>
      </c>
      <c r="N15">
        <v>49.943129485488129</v>
      </c>
      <c r="O15">
        <v>70.55031470136089</v>
      </c>
      <c r="P15">
        <v>23.760924109816976</v>
      </c>
      <c r="Q15">
        <v>2.8846202919254655</v>
      </c>
      <c r="R15">
        <v>10.592237131816232</v>
      </c>
      <c r="S15">
        <v>6.7401355227882034</v>
      </c>
      <c r="T15">
        <v>0</v>
      </c>
      <c r="U15">
        <v>55.250919547943731</v>
      </c>
      <c r="V15">
        <v>3.7224733248175186</v>
      </c>
      <c r="W15">
        <v>19.612866013428828</v>
      </c>
      <c r="X15">
        <v>62.367070686653499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6.9669080128604843</v>
      </c>
      <c r="AF15">
        <v>5.592465627281948</v>
      </c>
      <c r="AG15">
        <v>28.648488495600006</v>
      </c>
      <c r="AH15">
        <v>0</v>
      </c>
      <c r="AI15">
        <v>0</v>
      </c>
      <c r="AJ15">
        <v>0</v>
      </c>
      <c r="AK15">
        <v>22.588891518203312</v>
      </c>
      <c r="AL15">
        <v>18.358514381583475</v>
      </c>
      <c r="AM15">
        <v>4.4629679527381851</v>
      </c>
      <c r="AN15">
        <v>0</v>
      </c>
      <c r="AO15">
        <v>0</v>
      </c>
      <c r="AP15">
        <v>0</v>
      </c>
      <c r="AQ15">
        <v>0</v>
      </c>
      <c r="AR15">
        <v>17.270295467844196</v>
      </c>
      <c r="AS15">
        <v>13.485111013975619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740.87484420934686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263.65869887630708</v>
      </c>
      <c r="L16">
        <v>4.8298048766411776</v>
      </c>
      <c r="M16">
        <v>61.389445438121051</v>
      </c>
      <c r="N16">
        <v>49.943129485488129</v>
      </c>
      <c r="O16">
        <v>70.55031470136089</v>
      </c>
      <c r="P16">
        <v>23.760924109816976</v>
      </c>
      <c r="Q16">
        <v>2.8846202919254655</v>
      </c>
      <c r="R16">
        <v>10.592237131816232</v>
      </c>
      <c r="S16">
        <v>6.7401355227882034</v>
      </c>
      <c r="T16">
        <v>0</v>
      </c>
      <c r="U16">
        <v>55.250919547943731</v>
      </c>
      <c r="V16">
        <v>3.7224733248175186</v>
      </c>
      <c r="W16">
        <v>11.546564655831741</v>
      </c>
      <c r="X16">
        <v>35.617496906008178</v>
      </c>
      <c r="Y16">
        <v>0</v>
      </c>
      <c r="Z16">
        <v>2.7567100165454534</v>
      </c>
      <c r="AA16">
        <v>0</v>
      </c>
      <c r="AB16">
        <v>0</v>
      </c>
      <c r="AC16">
        <v>0</v>
      </c>
      <c r="AD16">
        <v>0</v>
      </c>
      <c r="AE16">
        <v>6.9669080128604843</v>
      </c>
      <c r="AF16">
        <v>5.592465627281948</v>
      </c>
      <c r="AG16">
        <v>28.648488495600006</v>
      </c>
      <c r="AH16">
        <v>0</v>
      </c>
      <c r="AI16">
        <v>0</v>
      </c>
      <c r="AJ16">
        <v>0</v>
      </c>
      <c r="AK16">
        <v>22.588891518203312</v>
      </c>
      <c r="AL16">
        <v>18.358514381583475</v>
      </c>
      <c r="AM16">
        <v>4.4629679527381851</v>
      </c>
      <c r="AN16">
        <v>0</v>
      </c>
      <c r="AO16">
        <v>0</v>
      </c>
      <c r="AP16">
        <v>0</v>
      </c>
      <c r="AQ16">
        <v>0</v>
      </c>
      <c r="AR16">
        <v>17.270295467844196</v>
      </c>
      <c r="AS16">
        <v>13.485111013975619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720.61711735549909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266.01177335074027</v>
      </c>
      <c r="L17">
        <v>4.8298048766411776</v>
      </c>
      <c r="M17">
        <v>61.389445438121051</v>
      </c>
      <c r="N17">
        <v>49.943129485488129</v>
      </c>
      <c r="O17">
        <v>70.55031470136089</v>
      </c>
      <c r="P17">
        <v>23.760924109816976</v>
      </c>
      <c r="Q17">
        <v>2.8846202919254655</v>
      </c>
      <c r="R17">
        <v>10.592237131816232</v>
      </c>
      <c r="S17">
        <v>6.7401355227882034</v>
      </c>
      <c r="T17">
        <v>0</v>
      </c>
      <c r="U17">
        <v>55.250919547943731</v>
      </c>
      <c r="V17">
        <v>3.7224733248175186</v>
      </c>
      <c r="W17">
        <v>11.546564655831741</v>
      </c>
      <c r="X17">
        <v>35.617496906008178</v>
      </c>
      <c r="Y17">
        <v>0</v>
      </c>
      <c r="Z17">
        <v>2.7567100165454534</v>
      </c>
      <c r="AA17">
        <v>0</v>
      </c>
      <c r="AB17">
        <v>0</v>
      </c>
      <c r="AC17">
        <v>0</v>
      </c>
      <c r="AD17">
        <v>0</v>
      </c>
      <c r="AE17">
        <v>6.9669080128604843</v>
      </c>
      <c r="AF17">
        <v>5.592465627281948</v>
      </c>
      <c r="AG17">
        <v>28.648488495600006</v>
      </c>
      <c r="AH17">
        <v>0</v>
      </c>
      <c r="AI17">
        <v>0</v>
      </c>
      <c r="AJ17">
        <v>0</v>
      </c>
      <c r="AK17">
        <v>22.588891518203312</v>
      </c>
      <c r="AL17">
        <v>18.358514381583475</v>
      </c>
      <c r="AM17">
        <v>4.4629679527381851</v>
      </c>
      <c r="AN17">
        <v>0</v>
      </c>
      <c r="AO17">
        <v>0</v>
      </c>
      <c r="AP17">
        <v>0</v>
      </c>
      <c r="AQ17">
        <v>0</v>
      </c>
      <c r="AR17">
        <v>14.7030894856884</v>
      </c>
      <c r="AS17">
        <v>13.485111013975619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720.40298584777645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266.01177335074027</v>
      </c>
      <c r="L18">
        <v>4.8298048766411776</v>
      </c>
      <c r="M18">
        <v>61.389445438121051</v>
      </c>
      <c r="N18">
        <v>49.943129485488129</v>
      </c>
      <c r="O18">
        <v>70.55031470136089</v>
      </c>
      <c r="P18">
        <v>23.760924109816976</v>
      </c>
      <c r="Q18">
        <v>2.8846202919254655</v>
      </c>
      <c r="R18">
        <v>10.592237131816232</v>
      </c>
      <c r="S18">
        <v>6.7401355227882034</v>
      </c>
      <c r="T18">
        <v>0</v>
      </c>
      <c r="U18">
        <v>55.250919547943731</v>
      </c>
      <c r="V18">
        <v>3.7224733248175186</v>
      </c>
      <c r="W18">
        <v>11.546564655831741</v>
      </c>
      <c r="X18">
        <v>35.617496906008178</v>
      </c>
      <c r="Y18">
        <v>0</v>
      </c>
      <c r="Z18">
        <v>2.7567100165454534</v>
      </c>
      <c r="AA18">
        <v>0</v>
      </c>
      <c r="AB18">
        <v>0</v>
      </c>
      <c r="AC18">
        <v>0</v>
      </c>
      <c r="AD18">
        <v>0</v>
      </c>
      <c r="AE18">
        <v>6.9669080128604843</v>
      </c>
      <c r="AF18">
        <v>5.592465627281948</v>
      </c>
      <c r="AG18">
        <v>28.648488495600006</v>
      </c>
      <c r="AH18">
        <v>8.0072918399999988</v>
      </c>
      <c r="AI18">
        <v>0</v>
      </c>
      <c r="AJ18">
        <v>0</v>
      </c>
      <c r="AK18">
        <v>22.588891518203312</v>
      </c>
      <c r="AL18">
        <v>18.358514381583475</v>
      </c>
      <c r="AM18">
        <v>4.4629679527381851</v>
      </c>
      <c r="AN18">
        <v>0</v>
      </c>
      <c r="AO18">
        <v>0</v>
      </c>
      <c r="AP18">
        <v>0</v>
      </c>
      <c r="AQ18">
        <v>0</v>
      </c>
      <c r="AR18">
        <v>14.7030894856884</v>
      </c>
      <c r="AS18">
        <v>13.485111013975619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728.41027768777644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266.01177335074027</v>
      </c>
      <c r="L19">
        <v>4.8298048766411776</v>
      </c>
      <c r="M19">
        <v>61.389445438121051</v>
      </c>
      <c r="N19">
        <v>49.943129485488129</v>
      </c>
      <c r="O19">
        <v>70.55031470136089</v>
      </c>
      <c r="P19">
        <v>23.760924109816976</v>
      </c>
      <c r="Q19">
        <v>2.8846202919254655</v>
      </c>
      <c r="R19">
        <v>10.592237131816232</v>
      </c>
      <c r="S19">
        <v>6.7401355227882034</v>
      </c>
      <c r="T19">
        <v>0</v>
      </c>
      <c r="U19">
        <v>55.250919547943731</v>
      </c>
      <c r="V19">
        <v>3.7224733248175186</v>
      </c>
      <c r="W19">
        <v>11.546564655831741</v>
      </c>
      <c r="X19">
        <v>35.617496906008178</v>
      </c>
      <c r="Y19">
        <v>0</v>
      </c>
      <c r="Z19">
        <v>2.7567100165454534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5.592465627281948</v>
      </c>
      <c r="AG19">
        <v>28.648488495600006</v>
      </c>
      <c r="AH19">
        <v>9.6087502958394921</v>
      </c>
      <c r="AI19">
        <v>0</v>
      </c>
      <c r="AJ19">
        <v>0</v>
      </c>
      <c r="AK19">
        <v>22.588891518203312</v>
      </c>
      <c r="AL19">
        <v>18.358514381583475</v>
      </c>
      <c r="AM19">
        <v>4.4629679527381851</v>
      </c>
      <c r="AN19">
        <v>0</v>
      </c>
      <c r="AO19">
        <v>0</v>
      </c>
      <c r="AP19">
        <v>0</v>
      </c>
      <c r="AQ19">
        <v>0</v>
      </c>
      <c r="AR19">
        <v>14.7030894856884</v>
      </c>
      <c r="AS19">
        <v>13.485111013975619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730.01173614361596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266.01177335074027</v>
      </c>
      <c r="L20">
        <v>4.8298048766411776</v>
      </c>
      <c r="M20">
        <v>61.389445438121051</v>
      </c>
      <c r="N20">
        <v>49.943129485488129</v>
      </c>
      <c r="O20">
        <v>70.55031470136089</v>
      </c>
      <c r="P20">
        <v>23.760924109816976</v>
      </c>
      <c r="Q20">
        <v>2.8846202919254655</v>
      </c>
      <c r="R20">
        <v>10.587441698924732</v>
      </c>
      <c r="S20">
        <v>6.7408401164309035</v>
      </c>
      <c r="T20">
        <v>0</v>
      </c>
      <c r="U20">
        <v>55.250919547943731</v>
      </c>
      <c r="V20">
        <v>3.7270237238999138</v>
      </c>
      <c r="W20">
        <v>11.546564655831741</v>
      </c>
      <c r="X20">
        <v>35.617496906008178</v>
      </c>
      <c r="Y20">
        <v>0</v>
      </c>
      <c r="Z20">
        <v>2.7567100165454534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5.592465627281948</v>
      </c>
      <c r="AG20">
        <v>28.648488495600006</v>
      </c>
      <c r="AH20">
        <v>9.6087502958394921</v>
      </c>
      <c r="AI20">
        <v>0</v>
      </c>
      <c r="AJ20">
        <v>0</v>
      </c>
      <c r="AK20">
        <v>22.588891518203312</v>
      </c>
      <c r="AL20">
        <v>18.358514381583475</v>
      </c>
      <c r="AM20">
        <v>4.4629679527381851</v>
      </c>
      <c r="AN20">
        <v>0</v>
      </c>
      <c r="AO20">
        <v>0</v>
      </c>
      <c r="AP20">
        <v>0</v>
      </c>
      <c r="AQ20">
        <v>0</v>
      </c>
      <c r="AR20">
        <v>14.7030894856884</v>
      </c>
      <c r="AS20">
        <v>13.485111013975619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730.01219570344961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266.01177335074027</v>
      </c>
      <c r="L21">
        <v>4.8298048766411776</v>
      </c>
      <c r="M21">
        <v>61.389445438121051</v>
      </c>
      <c r="N21">
        <v>49.943129485488129</v>
      </c>
      <c r="O21">
        <v>70.55031470136089</v>
      </c>
      <c r="P21">
        <v>23.760924109816976</v>
      </c>
      <c r="Q21">
        <v>2.8846202919254655</v>
      </c>
      <c r="R21">
        <v>10.587441698924732</v>
      </c>
      <c r="S21">
        <v>6.7408401164309035</v>
      </c>
      <c r="T21">
        <v>0</v>
      </c>
      <c r="U21">
        <v>55.250919547943731</v>
      </c>
      <c r="V21">
        <v>3.7270237238999138</v>
      </c>
      <c r="W21">
        <v>11.546564655831741</v>
      </c>
      <c r="X21">
        <v>35.617496906008178</v>
      </c>
      <c r="Y21">
        <v>0</v>
      </c>
      <c r="Z21">
        <v>2.7567100165454534</v>
      </c>
      <c r="AA21">
        <v>5.9402508329113939</v>
      </c>
      <c r="AB21">
        <v>0</v>
      </c>
      <c r="AC21">
        <v>0</v>
      </c>
      <c r="AD21">
        <v>0</v>
      </c>
      <c r="AE21">
        <v>6.9669080128604843</v>
      </c>
      <c r="AF21">
        <v>5.592465627281948</v>
      </c>
      <c r="AG21">
        <v>28.648488495600006</v>
      </c>
      <c r="AH21">
        <v>9.6087502958394921</v>
      </c>
      <c r="AI21">
        <v>0</v>
      </c>
      <c r="AJ21">
        <v>0</v>
      </c>
      <c r="AK21">
        <v>22.588891518203312</v>
      </c>
      <c r="AL21">
        <v>18.358514381583475</v>
      </c>
      <c r="AM21">
        <v>4.4629679527381851</v>
      </c>
      <c r="AN21">
        <v>0</v>
      </c>
      <c r="AO21">
        <v>0</v>
      </c>
      <c r="AP21">
        <v>0</v>
      </c>
      <c r="AQ21">
        <v>0</v>
      </c>
      <c r="AR21">
        <v>17.270295467844196</v>
      </c>
      <c r="AS21">
        <v>13.762638567350582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738.79718007189172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266.01177335074027</v>
      </c>
      <c r="L22">
        <v>4.8298048766411776</v>
      </c>
      <c r="M22">
        <v>61.389445438121051</v>
      </c>
      <c r="N22">
        <v>49.943129485488129</v>
      </c>
      <c r="O22">
        <v>70.55031470136089</v>
      </c>
      <c r="P22">
        <v>23.760924109816976</v>
      </c>
      <c r="Q22">
        <v>2.8846202919254655</v>
      </c>
      <c r="R22">
        <v>10.587441698924732</v>
      </c>
      <c r="S22">
        <v>6.7408401164309035</v>
      </c>
      <c r="T22">
        <v>0</v>
      </c>
      <c r="U22">
        <v>55.250919547943731</v>
      </c>
      <c r="V22">
        <v>3.7270237238999138</v>
      </c>
      <c r="W22">
        <v>19.443609034770827</v>
      </c>
      <c r="X22">
        <v>61.684995111681637</v>
      </c>
      <c r="Y22">
        <v>0</v>
      </c>
      <c r="Z22">
        <v>2.7567100165454534</v>
      </c>
      <c r="AA22">
        <v>5.9402508329113939</v>
      </c>
      <c r="AB22">
        <v>0</v>
      </c>
      <c r="AC22">
        <v>0</v>
      </c>
      <c r="AD22">
        <v>0</v>
      </c>
      <c r="AE22">
        <v>6.9669080128604843</v>
      </c>
      <c r="AF22">
        <v>5.592465627281948</v>
      </c>
      <c r="AG22">
        <v>28.648488495600006</v>
      </c>
      <c r="AH22">
        <v>9.6087502958394921</v>
      </c>
      <c r="AI22">
        <v>0</v>
      </c>
      <c r="AJ22">
        <v>0</v>
      </c>
      <c r="AK22">
        <v>22.588891518203312</v>
      </c>
      <c r="AL22">
        <v>18.358514381583475</v>
      </c>
      <c r="AM22">
        <v>4.4629679527381851</v>
      </c>
      <c r="AN22">
        <v>0</v>
      </c>
      <c r="AO22">
        <v>0</v>
      </c>
      <c r="AP22">
        <v>0</v>
      </c>
      <c r="AQ22">
        <v>0</v>
      </c>
      <c r="AR22">
        <v>17.270295467844196</v>
      </c>
      <c r="AS22">
        <v>13.762638567350582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772.76172265650416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266.01177335074027</v>
      </c>
      <c r="L23">
        <v>9.0700753175828268</v>
      </c>
      <c r="M23">
        <v>61.389445438121051</v>
      </c>
      <c r="N23">
        <v>49.943129485488129</v>
      </c>
      <c r="O23">
        <v>70.55031470136089</v>
      </c>
      <c r="P23">
        <v>23.760924109816976</v>
      </c>
      <c r="Q23">
        <v>4.6098606608606563</v>
      </c>
      <c r="R23">
        <v>17.917677118353346</v>
      </c>
      <c r="S23">
        <v>11.150540872807017</v>
      </c>
      <c r="T23">
        <v>0</v>
      </c>
      <c r="U23">
        <v>55.250919547943731</v>
      </c>
      <c r="V23">
        <v>4.9913688487247141</v>
      </c>
      <c r="W23">
        <v>19.612866013428828</v>
      </c>
      <c r="X23">
        <v>62.367070686653499</v>
      </c>
      <c r="Y23">
        <v>0</v>
      </c>
      <c r="Z23">
        <v>2.7567100165454534</v>
      </c>
      <c r="AA23">
        <v>5.9402508329113939</v>
      </c>
      <c r="AB23">
        <v>0</v>
      </c>
      <c r="AC23">
        <v>0</v>
      </c>
      <c r="AD23">
        <v>0</v>
      </c>
      <c r="AE23">
        <v>6.9669080128604843</v>
      </c>
      <c r="AF23">
        <v>5.592465627281948</v>
      </c>
      <c r="AG23">
        <v>28.648488495600006</v>
      </c>
      <c r="AH23">
        <v>16.014583679999998</v>
      </c>
      <c r="AI23">
        <v>0</v>
      </c>
      <c r="AJ23">
        <v>0</v>
      </c>
      <c r="AK23">
        <v>22.588891518203312</v>
      </c>
      <c r="AL23">
        <v>18.358514381583475</v>
      </c>
      <c r="AM23">
        <v>4.4629679527381851</v>
      </c>
      <c r="AN23">
        <v>0</v>
      </c>
      <c r="AO23">
        <v>0</v>
      </c>
      <c r="AP23">
        <v>0</v>
      </c>
      <c r="AQ23">
        <v>8.449385280634921</v>
      </c>
      <c r="AR23">
        <v>14.7030894856884</v>
      </c>
      <c r="AS23">
        <v>13.762638567350582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804.87086000328009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266.78177848393102</v>
      </c>
      <c r="L24">
        <v>9.0699388470476965</v>
      </c>
      <c r="M24">
        <v>61.389445438121051</v>
      </c>
      <c r="N24">
        <v>49.943129485488129</v>
      </c>
      <c r="O24">
        <v>70.55031470136089</v>
      </c>
      <c r="P24">
        <v>23.760924109816976</v>
      </c>
      <c r="Q24">
        <v>4.6098606608606563</v>
      </c>
      <c r="R24">
        <v>17.917677118353346</v>
      </c>
      <c r="S24">
        <v>11.150540872807017</v>
      </c>
      <c r="T24">
        <v>0</v>
      </c>
      <c r="U24">
        <v>55.250919547943731</v>
      </c>
      <c r="V24">
        <v>4.9913688487247141</v>
      </c>
      <c r="W24">
        <v>19.612866013428828</v>
      </c>
      <c r="X24">
        <v>62.367070686653499</v>
      </c>
      <c r="Y24">
        <v>0</v>
      </c>
      <c r="Z24">
        <v>2.7567100165454534</v>
      </c>
      <c r="AA24">
        <v>5.9402508329113939</v>
      </c>
      <c r="AB24">
        <v>0</v>
      </c>
      <c r="AC24">
        <v>0</v>
      </c>
      <c r="AD24">
        <v>0</v>
      </c>
      <c r="AE24">
        <v>6.9669080128604843</v>
      </c>
      <c r="AF24">
        <v>5.592465627281948</v>
      </c>
      <c r="AG24">
        <v>28.648488495600006</v>
      </c>
      <c r="AH24">
        <v>16.014583679999998</v>
      </c>
      <c r="AI24">
        <v>0</v>
      </c>
      <c r="AJ24">
        <v>0</v>
      </c>
      <c r="AK24">
        <v>22.588891518203312</v>
      </c>
      <c r="AL24">
        <v>18.358514381583475</v>
      </c>
      <c r="AM24">
        <v>4.4629679527381851</v>
      </c>
      <c r="AN24">
        <v>0</v>
      </c>
      <c r="AO24">
        <v>0</v>
      </c>
      <c r="AP24">
        <v>0</v>
      </c>
      <c r="AQ24">
        <v>8.449385280634921</v>
      </c>
      <c r="AR24">
        <v>14.7030894856884</v>
      </c>
      <c r="AS24">
        <v>13.762638567350582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805.64072866593574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269.28179515013477</v>
      </c>
      <c r="L25">
        <v>9.070083731530012</v>
      </c>
      <c r="M25">
        <v>61.389445438121051</v>
      </c>
      <c r="N25">
        <v>49.943129485488129</v>
      </c>
      <c r="O25">
        <v>70.55031470136089</v>
      </c>
      <c r="P25">
        <v>23.760924109816976</v>
      </c>
      <c r="Q25">
        <v>4.6098606608606563</v>
      </c>
      <c r="R25">
        <v>17.917677118353346</v>
      </c>
      <c r="S25">
        <v>11.150540872807017</v>
      </c>
      <c r="T25">
        <v>0</v>
      </c>
      <c r="U25">
        <v>55.250919547943731</v>
      </c>
      <c r="V25">
        <v>4.9913688487247141</v>
      </c>
      <c r="W25">
        <v>19.612866013428828</v>
      </c>
      <c r="X25">
        <v>62.367070686653499</v>
      </c>
      <c r="Y25">
        <v>0</v>
      </c>
      <c r="Z25">
        <v>2.7567100165454534</v>
      </c>
      <c r="AA25">
        <v>11.880501665822788</v>
      </c>
      <c r="AB25">
        <v>1.4087648804201047</v>
      </c>
      <c r="AC25">
        <v>0</v>
      </c>
      <c r="AD25">
        <v>0</v>
      </c>
      <c r="AE25">
        <v>6.9669080128604843</v>
      </c>
      <c r="AF25">
        <v>5.592465627281948</v>
      </c>
      <c r="AG25">
        <v>28.648488495600006</v>
      </c>
      <c r="AH25">
        <v>24.021875519999998</v>
      </c>
      <c r="AI25">
        <v>0</v>
      </c>
      <c r="AJ25">
        <v>0</v>
      </c>
      <c r="AK25">
        <v>22.588891518203312</v>
      </c>
      <c r="AL25">
        <v>18.358514381583475</v>
      </c>
      <c r="AM25">
        <v>4.4629679527381851</v>
      </c>
      <c r="AN25">
        <v>0</v>
      </c>
      <c r="AO25">
        <v>0</v>
      </c>
      <c r="AP25">
        <v>0</v>
      </c>
      <c r="AQ25">
        <v>8.4914221612698402</v>
      </c>
      <c r="AR25">
        <v>14.7030894856884</v>
      </c>
      <c r="AS25">
        <v>13.762638567350582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823.53923465058813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273.38210373220465</v>
      </c>
      <c r="L26">
        <v>9.069966414895724</v>
      </c>
      <c r="M26">
        <v>61.389445438121051</v>
      </c>
      <c r="N26">
        <v>49.943129485488129</v>
      </c>
      <c r="O26">
        <v>70.55031470136089</v>
      </c>
      <c r="P26">
        <v>23.760924109816976</v>
      </c>
      <c r="Q26">
        <v>4.6098606608606563</v>
      </c>
      <c r="R26">
        <v>17.917677118353346</v>
      </c>
      <c r="S26">
        <v>11.150540872807017</v>
      </c>
      <c r="T26">
        <v>0</v>
      </c>
      <c r="U26">
        <v>55.250919547943731</v>
      </c>
      <c r="V26">
        <v>4.9913688487247141</v>
      </c>
      <c r="W26">
        <v>19.612866013428828</v>
      </c>
      <c r="X26">
        <v>62.367070686653499</v>
      </c>
      <c r="Y26">
        <v>0</v>
      </c>
      <c r="Z26">
        <v>2.7567100165454534</v>
      </c>
      <c r="AA26">
        <v>11.880501665822788</v>
      </c>
      <c r="AB26">
        <v>5.5674398930232538</v>
      </c>
      <c r="AC26">
        <v>4.0917046628710541</v>
      </c>
      <c r="AD26">
        <v>0</v>
      </c>
      <c r="AE26">
        <v>6.9669080128604843</v>
      </c>
      <c r="AF26">
        <v>11.184930561359026</v>
      </c>
      <c r="AG26">
        <v>28.648488495600006</v>
      </c>
      <c r="AH26">
        <v>39.556021531488909</v>
      </c>
      <c r="AI26">
        <v>0</v>
      </c>
      <c r="AJ26">
        <v>0</v>
      </c>
      <c r="AK26">
        <v>22.588891518203312</v>
      </c>
      <c r="AL26">
        <v>18.358514381583475</v>
      </c>
      <c r="AM26">
        <v>4.4629679527381851</v>
      </c>
      <c r="AN26">
        <v>0</v>
      </c>
      <c r="AO26">
        <v>0</v>
      </c>
      <c r="AP26">
        <v>0</v>
      </c>
      <c r="AQ26">
        <v>25.348155148730157</v>
      </c>
      <c r="AR26">
        <v>14.7030894856884</v>
      </c>
      <c r="AS26">
        <v>13.762638567350582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873.87314952452414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281.08272335019916</v>
      </c>
      <c r="L27">
        <v>9.0699088049702503</v>
      </c>
      <c r="M27">
        <v>61.389445438121051</v>
      </c>
      <c r="N27">
        <v>49.943129485488129</v>
      </c>
      <c r="O27">
        <v>70.55031470136089</v>
      </c>
      <c r="P27">
        <v>23.760924109816976</v>
      </c>
      <c r="Q27">
        <v>4.6098606608606563</v>
      </c>
      <c r="R27">
        <v>17.92314354357082</v>
      </c>
      <c r="S27">
        <v>11.159489317476732</v>
      </c>
      <c r="T27">
        <v>0</v>
      </c>
      <c r="U27">
        <v>55.250919547943731</v>
      </c>
      <c r="V27">
        <v>5.0513853078276174</v>
      </c>
      <c r="W27">
        <v>19.61367924442138</v>
      </c>
      <c r="X27">
        <v>62.370683269714277</v>
      </c>
      <c r="Y27">
        <v>0</v>
      </c>
      <c r="Z27">
        <v>2.7567100165454534</v>
      </c>
      <c r="AA27">
        <v>17.820752498734183</v>
      </c>
      <c r="AB27">
        <v>5.5674398930232538</v>
      </c>
      <c r="AC27">
        <v>8.1834093257421081</v>
      </c>
      <c r="AD27">
        <v>3.3510032956850875</v>
      </c>
      <c r="AE27">
        <v>6.9669080128604843</v>
      </c>
      <c r="AF27">
        <v>16.777396188640978</v>
      </c>
      <c r="AG27">
        <v>28.648488495600006</v>
      </c>
      <c r="AH27">
        <v>39.556021531488909</v>
      </c>
      <c r="AI27">
        <v>0</v>
      </c>
      <c r="AJ27">
        <v>0</v>
      </c>
      <c r="AK27">
        <v>22.588891518203312</v>
      </c>
      <c r="AL27">
        <v>18.358514381583475</v>
      </c>
      <c r="AM27">
        <v>4.4629679527381851</v>
      </c>
      <c r="AN27">
        <v>0</v>
      </c>
      <c r="AO27">
        <v>0</v>
      </c>
      <c r="AP27">
        <v>0</v>
      </c>
      <c r="AQ27">
        <v>33.797540429365078</v>
      </c>
      <c r="AR27">
        <v>17.270295467844196</v>
      </c>
      <c r="AS27">
        <v>13.485111013975619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911.36705680380203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313.55361296700278</v>
      </c>
      <c r="L28">
        <v>9.070060661660877</v>
      </c>
      <c r="M28">
        <v>61.389445438121051</v>
      </c>
      <c r="N28">
        <v>49.943129485488129</v>
      </c>
      <c r="O28">
        <v>70.55031470136089</v>
      </c>
      <c r="P28">
        <v>23.760924109816976</v>
      </c>
      <c r="Q28">
        <v>4.6098606608606563</v>
      </c>
      <c r="R28">
        <v>17.92314354357082</v>
      </c>
      <c r="S28">
        <v>11.159489317476732</v>
      </c>
      <c r="T28">
        <v>0</v>
      </c>
      <c r="U28">
        <v>55.250919547943731</v>
      </c>
      <c r="V28">
        <v>5.0513853078276174</v>
      </c>
      <c r="W28">
        <v>19.61367924442138</v>
      </c>
      <c r="X28">
        <v>62.370683269714277</v>
      </c>
      <c r="Y28">
        <v>0</v>
      </c>
      <c r="Z28">
        <v>8.2701300496363608</v>
      </c>
      <c r="AA28">
        <v>17.820752498734183</v>
      </c>
      <c r="AB28">
        <v>16.702319239909976</v>
      </c>
      <c r="AC28">
        <v>12.287496418014761</v>
      </c>
      <c r="AD28">
        <v>7.7251794090840278</v>
      </c>
      <c r="AE28">
        <v>13.933816025720969</v>
      </c>
      <c r="AF28">
        <v>21.053987061359031</v>
      </c>
      <c r="AG28">
        <v>28.648488495600006</v>
      </c>
      <c r="AH28">
        <v>49.445027243759235</v>
      </c>
      <c r="AI28">
        <v>0</v>
      </c>
      <c r="AJ28">
        <v>0</v>
      </c>
      <c r="AK28">
        <v>22.588891518203312</v>
      </c>
      <c r="AL28">
        <v>18.358514381583475</v>
      </c>
      <c r="AM28">
        <v>4.4629679527381851</v>
      </c>
      <c r="AN28">
        <v>0</v>
      </c>
      <c r="AO28">
        <v>0</v>
      </c>
      <c r="AP28">
        <v>0</v>
      </c>
      <c r="AQ28">
        <v>33.797540429365078</v>
      </c>
      <c r="AR28">
        <v>17.270295467844196</v>
      </c>
      <c r="AS28">
        <v>13.485111013975619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990.0971654607946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339.96658295092072</v>
      </c>
      <c r="L29">
        <v>9.0700422324805707</v>
      </c>
      <c r="M29">
        <v>61.389445438121051</v>
      </c>
      <c r="N29">
        <v>49.943129485488129</v>
      </c>
      <c r="O29">
        <v>70.55031470136089</v>
      </c>
      <c r="P29">
        <v>23.760924109816976</v>
      </c>
      <c r="Q29">
        <v>4.5912276602870818</v>
      </c>
      <c r="R29">
        <v>17.917677118353346</v>
      </c>
      <c r="S29">
        <v>10.111210302648718</v>
      </c>
      <c r="T29">
        <v>0</v>
      </c>
      <c r="U29">
        <v>55.250919547943731</v>
      </c>
      <c r="V29">
        <v>4.9913688487247141</v>
      </c>
      <c r="W29">
        <v>19.612866013428828</v>
      </c>
      <c r="X29">
        <v>62.367070686653499</v>
      </c>
      <c r="Y29">
        <v>0</v>
      </c>
      <c r="Z29">
        <v>8.2701300496363608</v>
      </c>
      <c r="AA29">
        <v>17.820752498734183</v>
      </c>
      <c r="AB29">
        <v>16.702319239909976</v>
      </c>
      <c r="AC29">
        <v>12.287496418014761</v>
      </c>
      <c r="AD29">
        <v>11.587768894019684</v>
      </c>
      <c r="AE29">
        <v>13.933816025720969</v>
      </c>
      <c r="AF29">
        <v>21.053987061359031</v>
      </c>
      <c r="AG29">
        <v>28.648488495600006</v>
      </c>
      <c r="AH29">
        <v>49.445027243759235</v>
      </c>
      <c r="AI29">
        <v>0</v>
      </c>
      <c r="AJ29">
        <v>0</v>
      </c>
      <c r="AK29">
        <v>22.588891518203312</v>
      </c>
      <c r="AL29">
        <v>18.358514381583475</v>
      </c>
      <c r="AM29">
        <v>6.6809277837959486</v>
      </c>
      <c r="AN29">
        <v>0</v>
      </c>
      <c r="AO29">
        <v>0</v>
      </c>
      <c r="AP29">
        <v>0</v>
      </c>
      <c r="AQ29">
        <v>33.797540429365078</v>
      </c>
      <c r="AR29">
        <v>14.7030894856884</v>
      </c>
      <c r="AS29">
        <v>13.485111013975619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1018.8866396355944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368.36174326580647</v>
      </c>
      <c r="L30">
        <v>9.0698309680505567</v>
      </c>
      <c r="M30">
        <v>61.389445438121051</v>
      </c>
      <c r="N30">
        <v>49.943129485488129</v>
      </c>
      <c r="O30">
        <v>70.55031470136089</v>
      </c>
      <c r="P30">
        <v>23.760924109816976</v>
      </c>
      <c r="Q30">
        <v>4.6108631676190477</v>
      </c>
      <c r="R30">
        <v>17.917677118353346</v>
      </c>
      <c r="S30">
        <v>11.156973931523023</v>
      </c>
      <c r="T30">
        <v>0</v>
      </c>
      <c r="U30">
        <v>55.250919547943731</v>
      </c>
      <c r="V30">
        <v>4.9913688487247141</v>
      </c>
      <c r="W30">
        <v>19.612866013428828</v>
      </c>
      <c r="X30">
        <v>62.367070686653499</v>
      </c>
      <c r="Y30">
        <v>0</v>
      </c>
      <c r="Z30">
        <v>8.2701300496363608</v>
      </c>
      <c r="AA30">
        <v>17.820752498734183</v>
      </c>
      <c r="AB30">
        <v>16.702319239909976</v>
      </c>
      <c r="AC30">
        <v>12.287496418014761</v>
      </c>
      <c r="AD30">
        <v>11.587768894019684</v>
      </c>
      <c r="AE30">
        <v>13.933816025720969</v>
      </c>
      <c r="AF30">
        <v>21.053987061359031</v>
      </c>
      <c r="AG30">
        <v>28.648488495600006</v>
      </c>
      <c r="AH30">
        <v>49.445027243759235</v>
      </c>
      <c r="AI30">
        <v>0</v>
      </c>
      <c r="AJ30">
        <v>0</v>
      </c>
      <c r="AK30">
        <v>22.588891518203312</v>
      </c>
      <c r="AL30">
        <v>18.358514381583475</v>
      </c>
      <c r="AM30">
        <v>6.6809277837959486</v>
      </c>
      <c r="AN30">
        <v>0</v>
      </c>
      <c r="AO30">
        <v>0</v>
      </c>
      <c r="AP30">
        <v>0</v>
      </c>
      <c r="AQ30">
        <v>33.797540429365078</v>
      </c>
      <c r="AR30">
        <v>14.7030894856884</v>
      </c>
      <c r="AS30">
        <v>13.485111013975619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1048.3469878222566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417.93367358087897</v>
      </c>
      <c r="L31">
        <v>9.0700329781460756</v>
      </c>
      <c r="M31">
        <v>61.389445438121051</v>
      </c>
      <c r="N31">
        <v>49.943129485488129</v>
      </c>
      <c r="O31">
        <v>70.55031470136089</v>
      </c>
      <c r="P31">
        <v>23.760924109816976</v>
      </c>
      <c r="Q31">
        <v>4.6108631676190477</v>
      </c>
      <c r="R31">
        <v>17.917677118353346</v>
      </c>
      <c r="S31">
        <v>11.156973931523023</v>
      </c>
      <c r="T31">
        <v>0</v>
      </c>
      <c r="U31">
        <v>55.250919547943731</v>
      </c>
      <c r="V31">
        <v>4.9913688487247141</v>
      </c>
      <c r="W31">
        <v>19.612866013428828</v>
      </c>
      <c r="X31">
        <v>62.367070686653499</v>
      </c>
      <c r="Y31">
        <v>0</v>
      </c>
      <c r="Z31">
        <v>8.2701300496363608</v>
      </c>
      <c r="AA31">
        <v>17.820752498734183</v>
      </c>
      <c r="AB31">
        <v>16.702319239909976</v>
      </c>
      <c r="AC31">
        <v>12.287496418014761</v>
      </c>
      <c r="AD31">
        <v>11.587768894019684</v>
      </c>
      <c r="AE31">
        <v>13.933816025720969</v>
      </c>
      <c r="AF31">
        <v>21.053987061359031</v>
      </c>
      <c r="AG31">
        <v>28.648488495600006</v>
      </c>
      <c r="AH31">
        <v>49.445027243759235</v>
      </c>
      <c r="AI31">
        <v>0</v>
      </c>
      <c r="AJ31">
        <v>0</v>
      </c>
      <c r="AK31">
        <v>22.588891518203312</v>
      </c>
      <c r="AL31">
        <v>18.358514381583475</v>
      </c>
      <c r="AM31">
        <v>6.6809277837959486</v>
      </c>
      <c r="AN31">
        <v>0</v>
      </c>
      <c r="AO31">
        <v>0</v>
      </c>
      <c r="AP31">
        <v>0</v>
      </c>
      <c r="AQ31">
        <v>33.797540429365078</v>
      </c>
      <c r="AR31">
        <v>14.7030894856884</v>
      </c>
      <c r="AS31">
        <v>13.485111013975619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1097.9191201474246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461.39894921316784</v>
      </c>
      <c r="L32">
        <v>9.0700329781460756</v>
      </c>
      <c r="M32">
        <v>61.389445438121051</v>
      </c>
      <c r="N32">
        <v>49.943129485488129</v>
      </c>
      <c r="O32">
        <v>70.55031470136089</v>
      </c>
      <c r="P32">
        <v>23.760924109816976</v>
      </c>
      <c r="Q32">
        <v>4.6108631676190477</v>
      </c>
      <c r="R32">
        <v>17.917677118353346</v>
      </c>
      <c r="S32">
        <v>11.156973931523023</v>
      </c>
      <c r="T32">
        <v>0</v>
      </c>
      <c r="U32">
        <v>55.250919547943731</v>
      </c>
      <c r="V32">
        <v>4.9913688487247141</v>
      </c>
      <c r="W32">
        <v>19.612866013428828</v>
      </c>
      <c r="X32">
        <v>62.367070686653499</v>
      </c>
      <c r="Y32">
        <v>0</v>
      </c>
      <c r="Z32">
        <v>8.2701300496363608</v>
      </c>
      <c r="AA32">
        <v>17.820752498734183</v>
      </c>
      <c r="AB32">
        <v>16.702319239909976</v>
      </c>
      <c r="AC32">
        <v>12.287496418014761</v>
      </c>
      <c r="AD32">
        <v>11.587768894019684</v>
      </c>
      <c r="AE32">
        <v>13.933816025720969</v>
      </c>
      <c r="AF32">
        <v>21.053987061359031</v>
      </c>
      <c r="AG32">
        <v>28.648488495600006</v>
      </c>
      <c r="AH32">
        <v>49.445027243759235</v>
      </c>
      <c r="AI32">
        <v>0</v>
      </c>
      <c r="AJ32">
        <v>0</v>
      </c>
      <c r="AK32">
        <v>22.588891518203312</v>
      </c>
      <c r="AL32">
        <v>18.358514381583475</v>
      </c>
      <c r="AM32">
        <v>6.6809277837959486</v>
      </c>
      <c r="AN32">
        <v>0</v>
      </c>
      <c r="AO32">
        <v>0</v>
      </c>
      <c r="AP32">
        <v>0</v>
      </c>
      <c r="AQ32">
        <v>33.797540429365078</v>
      </c>
      <c r="AR32">
        <v>14.7030894856884</v>
      </c>
      <c r="AS32">
        <v>13.485111013975619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1141.3843957797135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412.53532939871445</v>
      </c>
      <c r="L33">
        <v>9.0700422324805707</v>
      </c>
      <c r="M33">
        <v>61.389445438121051</v>
      </c>
      <c r="N33">
        <v>49.943129485488129</v>
      </c>
      <c r="O33">
        <v>70.55031470136089</v>
      </c>
      <c r="P33">
        <v>23.760924109816976</v>
      </c>
      <c r="Q33">
        <v>4.6108631676190477</v>
      </c>
      <c r="R33">
        <v>17.917677118353346</v>
      </c>
      <c r="S33">
        <v>11.156973931523023</v>
      </c>
      <c r="T33">
        <v>0</v>
      </c>
      <c r="U33">
        <v>55.250919547943731</v>
      </c>
      <c r="V33">
        <v>4.9913688487247141</v>
      </c>
      <c r="W33">
        <v>19.612866013428828</v>
      </c>
      <c r="X33">
        <v>62.367070686653499</v>
      </c>
      <c r="Y33">
        <v>0</v>
      </c>
      <c r="Z33">
        <v>8.2701300496363608</v>
      </c>
      <c r="AA33">
        <v>17.820752498734183</v>
      </c>
      <c r="AB33">
        <v>16.702319239909976</v>
      </c>
      <c r="AC33">
        <v>12.287496418014761</v>
      </c>
      <c r="AD33">
        <v>11.587768894019684</v>
      </c>
      <c r="AE33">
        <v>13.933816025720969</v>
      </c>
      <c r="AF33">
        <v>21.053987061359031</v>
      </c>
      <c r="AG33">
        <v>28.648488495600006</v>
      </c>
      <c r="AH33">
        <v>49.445027243759235</v>
      </c>
      <c r="AI33">
        <v>0</v>
      </c>
      <c r="AJ33">
        <v>0</v>
      </c>
      <c r="AK33">
        <v>22.588891518203312</v>
      </c>
      <c r="AL33">
        <v>18.358514381583475</v>
      </c>
      <c r="AM33">
        <v>4.4629679527381851</v>
      </c>
      <c r="AN33">
        <v>0</v>
      </c>
      <c r="AO33">
        <v>0</v>
      </c>
      <c r="AP33">
        <v>0</v>
      </c>
      <c r="AQ33">
        <v>33.797540429365078</v>
      </c>
      <c r="AR33">
        <v>17.270295467844196</v>
      </c>
      <c r="AS33">
        <v>13.485111013975619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1092.8700313706922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405.55553074485579</v>
      </c>
      <c r="L34">
        <v>9.0700422324805707</v>
      </c>
      <c r="M34">
        <v>61.389445438121051</v>
      </c>
      <c r="N34">
        <v>49.943129485488129</v>
      </c>
      <c r="O34">
        <v>70.55031470136089</v>
      </c>
      <c r="P34">
        <v>23.760924109816976</v>
      </c>
      <c r="Q34">
        <v>4.7908997468308341</v>
      </c>
      <c r="R34">
        <v>17.917677118353346</v>
      </c>
      <c r="S34">
        <v>11.156973931523023</v>
      </c>
      <c r="T34">
        <v>0</v>
      </c>
      <c r="U34">
        <v>55.250919547943731</v>
      </c>
      <c r="V34">
        <v>4.9913688487247141</v>
      </c>
      <c r="W34">
        <v>19.612866013428828</v>
      </c>
      <c r="X34">
        <v>62.367070686653499</v>
      </c>
      <c r="Y34">
        <v>0</v>
      </c>
      <c r="Z34">
        <v>2.7567100165454534</v>
      </c>
      <c r="AA34">
        <v>17.820752498734183</v>
      </c>
      <c r="AB34">
        <v>16.702319239909976</v>
      </c>
      <c r="AC34">
        <v>4.0917046628710541</v>
      </c>
      <c r="AD34">
        <v>7.7251794090840278</v>
      </c>
      <c r="AE34">
        <v>13.933816025720969</v>
      </c>
      <c r="AF34">
        <v>11.184930561359026</v>
      </c>
      <c r="AG34">
        <v>28.648488495600006</v>
      </c>
      <c r="AH34">
        <v>39.556021531488909</v>
      </c>
      <c r="AI34">
        <v>0</v>
      </c>
      <c r="AJ34">
        <v>0</v>
      </c>
      <c r="AK34">
        <v>22.588891518203312</v>
      </c>
      <c r="AL34">
        <v>18.358514381583475</v>
      </c>
      <c r="AM34">
        <v>4.4629679527381851</v>
      </c>
      <c r="AN34">
        <v>0</v>
      </c>
      <c r="AO34">
        <v>0</v>
      </c>
      <c r="AP34">
        <v>0</v>
      </c>
      <c r="AQ34">
        <v>33.797540429365078</v>
      </c>
      <c r="AR34">
        <v>17.270295467844196</v>
      </c>
      <c r="AS34">
        <v>13.485111013975619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1048.7404058106049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405.80203112597729</v>
      </c>
      <c r="L35">
        <v>9.070060661660877</v>
      </c>
      <c r="M35">
        <v>61.389445438121051</v>
      </c>
      <c r="N35">
        <v>49.943129485488129</v>
      </c>
      <c r="O35">
        <v>70.55031470136089</v>
      </c>
      <c r="P35">
        <v>23.760924109816976</v>
      </c>
      <c r="Q35">
        <v>4.7908997468308341</v>
      </c>
      <c r="R35">
        <v>17.92314354357082</v>
      </c>
      <c r="S35">
        <v>11.160569190519601</v>
      </c>
      <c r="T35">
        <v>0</v>
      </c>
      <c r="U35">
        <v>55.250919547943731</v>
      </c>
      <c r="V35">
        <v>4.9983388099467136</v>
      </c>
      <c r="W35">
        <v>19.612866013428828</v>
      </c>
      <c r="X35">
        <v>62.367070686653499</v>
      </c>
      <c r="Y35">
        <v>0</v>
      </c>
      <c r="Z35">
        <v>2.7567100165454534</v>
      </c>
      <c r="AA35">
        <v>11.880501665822788</v>
      </c>
      <c r="AB35">
        <v>16.702319239909976</v>
      </c>
      <c r="AC35">
        <v>4.0917046628710541</v>
      </c>
      <c r="AD35">
        <v>3.3532371315669951</v>
      </c>
      <c r="AE35">
        <v>6.9669080128604843</v>
      </c>
      <c r="AF35">
        <v>5.592465627281948</v>
      </c>
      <c r="AG35">
        <v>28.648488495600006</v>
      </c>
      <c r="AH35">
        <v>25.62333397583949</v>
      </c>
      <c r="AI35">
        <v>0</v>
      </c>
      <c r="AJ35">
        <v>0</v>
      </c>
      <c r="AK35">
        <v>22.588891518203312</v>
      </c>
      <c r="AL35">
        <v>40.054941418416519</v>
      </c>
      <c r="AM35">
        <v>4.4629679527381851</v>
      </c>
      <c r="AN35">
        <v>0</v>
      </c>
      <c r="AO35">
        <v>0</v>
      </c>
      <c r="AP35">
        <v>0</v>
      </c>
      <c r="AQ35">
        <v>25.348155148730157</v>
      </c>
      <c r="AR35">
        <v>14.7030894856884</v>
      </c>
      <c r="AS35">
        <v>13.485111013975619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1022.8785384273697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405.80203112597729</v>
      </c>
      <c r="L36">
        <v>9.0700298904046601</v>
      </c>
      <c r="M36">
        <v>61.389445438121051</v>
      </c>
      <c r="N36">
        <v>49.943129485488129</v>
      </c>
      <c r="O36">
        <v>70.55031470136089</v>
      </c>
      <c r="P36">
        <v>23.760924109816976</v>
      </c>
      <c r="Q36">
        <v>4.6098606608606563</v>
      </c>
      <c r="R36">
        <v>17.794832116428221</v>
      </c>
      <c r="S36">
        <v>11.590591121695534</v>
      </c>
      <c r="T36">
        <v>0</v>
      </c>
      <c r="U36">
        <v>55.250919547943731</v>
      </c>
      <c r="V36">
        <v>4.9913688487247141</v>
      </c>
      <c r="W36">
        <v>19.612866013428828</v>
      </c>
      <c r="X36">
        <v>62.367070686653499</v>
      </c>
      <c r="Y36">
        <v>0</v>
      </c>
      <c r="Z36">
        <v>2.7567100165454534</v>
      </c>
      <c r="AA36">
        <v>5.9402508329113939</v>
      </c>
      <c r="AB36">
        <v>11.134879346886718</v>
      </c>
      <c r="AC36">
        <v>4.0917046628710541</v>
      </c>
      <c r="AD36">
        <v>0</v>
      </c>
      <c r="AE36">
        <v>6.9669080128604843</v>
      </c>
      <c r="AF36">
        <v>5.592465627281948</v>
      </c>
      <c r="AG36">
        <v>28.648488495600006</v>
      </c>
      <c r="AH36">
        <v>25.62333397583949</v>
      </c>
      <c r="AI36">
        <v>0</v>
      </c>
      <c r="AJ36">
        <v>0</v>
      </c>
      <c r="AK36">
        <v>22.588891518203312</v>
      </c>
      <c r="AL36">
        <v>40.054941418416519</v>
      </c>
      <c r="AM36">
        <v>4.4629679527381851</v>
      </c>
      <c r="AN36">
        <v>0</v>
      </c>
      <c r="AO36">
        <v>0</v>
      </c>
      <c r="AP36">
        <v>0</v>
      </c>
      <c r="AQ36">
        <v>25.348155148730157</v>
      </c>
      <c r="AR36">
        <v>14.7030894856884</v>
      </c>
      <c r="AS36">
        <v>13.485111013975619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1008.1312812554529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405.80203112597729</v>
      </c>
      <c r="L37">
        <v>9.0700743112435713</v>
      </c>
      <c r="M37">
        <v>61.389445438121051</v>
      </c>
      <c r="N37">
        <v>49.943129485488129</v>
      </c>
      <c r="O37">
        <v>70.55031470136089</v>
      </c>
      <c r="P37">
        <v>23.760924109816976</v>
      </c>
      <c r="Q37">
        <v>4.6098606608606563</v>
      </c>
      <c r="R37">
        <v>17.917677118353346</v>
      </c>
      <c r="S37">
        <v>11.591421059134072</v>
      </c>
      <c r="T37">
        <v>0</v>
      </c>
      <c r="U37">
        <v>55.250919547943731</v>
      </c>
      <c r="V37">
        <v>4.9913688487247141</v>
      </c>
      <c r="W37">
        <v>19.612866013428828</v>
      </c>
      <c r="X37">
        <v>62.367070686653499</v>
      </c>
      <c r="Y37">
        <v>0</v>
      </c>
      <c r="Z37">
        <v>2.7567100165454534</v>
      </c>
      <c r="AA37">
        <v>5.9402508329113939</v>
      </c>
      <c r="AB37">
        <v>5.5674398930232538</v>
      </c>
      <c r="AC37">
        <v>0</v>
      </c>
      <c r="AD37">
        <v>0</v>
      </c>
      <c r="AE37">
        <v>6.9669080128604843</v>
      </c>
      <c r="AF37">
        <v>5.592465627281948</v>
      </c>
      <c r="AG37">
        <v>28.648488495600006</v>
      </c>
      <c r="AH37">
        <v>16.014583679999998</v>
      </c>
      <c r="AI37">
        <v>0</v>
      </c>
      <c r="AJ37">
        <v>0</v>
      </c>
      <c r="AK37">
        <v>22.588891518203312</v>
      </c>
      <c r="AL37">
        <v>40.054941418416519</v>
      </c>
      <c r="AM37">
        <v>4.4629679527381851</v>
      </c>
      <c r="AN37">
        <v>0</v>
      </c>
      <c r="AO37">
        <v>0</v>
      </c>
      <c r="AP37">
        <v>0</v>
      </c>
      <c r="AQ37">
        <v>16.898770561269842</v>
      </c>
      <c r="AR37">
        <v>14.7030894856884</v>
      </c>
      <c r="AS37">
        <v>13.485111013975619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980.53772161562119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405.80203112597729</v>
      </c>
      <c r="L38">
        <v>9.0700334116999155</v>
      </c>
      <c r="M38">
        <v>61.389445438121051</v>
      </c>
      <c r="N38">
        <v>49.943129485488129</v>
      </c>
      <c r="O38">
        <v>70.55031470136089</v>
      </c>
      <c r="P38">
        <v>23.760924109816976</v>
      </c>
      <c r="Q38">
        <v>4.6098606608606563</v>
      </c>
      <c r="R38">
        <v>17.917677118353346</v>
      </c>
      <c r="S38">
        <v>10.679269417582416</v>
      </c>
      <c r="T38">
        <v>0</v>
      </c>
      <c r="U38">
        <v>55.250919547943731</v>
      </c>
      <c r="V38">
        <v>4.9913688487247141</v>
      </c>
      <c r="W38">
        <v>19.612866013428828</v>
      </c>
      <c r="X38">
        <v>62.367070686653499</v>
      </c>
      <c r="Y38">
        <v>0</v>
      </c>
      <c r="Z38">
        <v>2.7567100165454534</v>
      </c>
      <c r="AA38">
        <v>5.9402508329113939</v>
      </c>
      <c r="AB38">
        <v>5.5674398930232538</v>
      </c>
      <c r="AC38">
        <v>0</v>
      </c>
      <c r="AD38">
        <v>0</v>
      </c>
      <c r="AE38">
        <v>6.9669080128604843</v>
      </c>
      <c r="AF38">
        <v>5.592465627281948</v>
      </c>
      <c r="AG38">
        <v>28.648488495600006</v>
      </c>
      <c r="AH38">
        <v>8.0072918399999988</v>
      </c>
      <c r="AI38">
        <v>0</v>
      </c>
      <c r="AJ38">
        <v>0</v>
      </c>
      <c r="AK38">
        <v>22.588891518203312</v>
      </c>
      <c r="AL38">
        <v>18.358514381583475</v>
      </c>
      <c r="AM38">
        <v>4.4629679527381851</v>
      </c>
      <c r="AN38">
        <v>0</v>
      </c>
      <c r="AO38">
        <v>0</v>
      </c>
      <c r="AP38">
        <v>0</v>
      </c>
      <c r="AQ38">
        <v>16.898770561269842</v>
      </c>
      <c r="AR38">
        <v>14.936471767844196</v>
      </c>
      <c r="AS38">
        <v>13.485111013975619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950.15519247984867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405.80203112597729</v>
      </c>
      <c r="L39">
        <v>9.069966414895724</v>
      </c>
      <c r="M39">
        <v>61.389445438121051</v>
      </c>
      <c r="N39">
        <v>49.943129485488129</v>
      </c>
      <c r="O39">
        <v>70.55031470136089</v>
      </c>
      <c r="P39">
        <v>23.890104342129209</v>
      </c>
      <c r="Q39">
        <v>4.6098606608606563</v>
      </c>
      <c r="R39">
        <v>17.917677118353346</v>
      </c>
      <c r="S39">
        <v>10.679269417582416</v>
      </c>
      <c r="T39">
        <v>0</v>
      </c>
      <c r="U39">
        <v>55.250919547943731</v>
      </c>
      <c r="V39">
        <v>4.9913688487247141</v>
      </c>
      <c r="W39">
        <v>19.612866013428828</v>
      </c>
      <c r="X39">
        <v>62.367070686653499</v>
      </c>
      <c r="Y39">
        <v>0</v>
      </c>
      <c r="Z39">
        <v>2.7567100165454534</v>
      </c>
      <c r="AA39">
        <v>5.9402508329113939</v>
      </c>
      <c r="AB39">
        <v>5.5674398930232538</v>
      </c>
      <c r="AC39">
        <v>0</v>
      </c>
      <c r="AD39">
        <v>0</v>
      </c>
      <c r="AE39">
        <v>6.9669080128604843</v>
      </c>
      <c r="AF39">
        <v>5.592465627281948</v>
      </c>
      <c r="AG39">
        <v>28.648488495600006</v>
      </c>
      <c r="AH39">
        <v>0</v>
      </c>
      <c r="AI39">
        <v>0</v>
      </c>
      <c r="AJ39">
        <v>0</v>
      </c>
      <c r="AK39">
        <v>22.588891518203312</v>
      </c>
      <c r="AL39">
        <v>18.358514381583475</v>
      </c>
      <c r="AM39">
        <v>4.4629679527381851</v>
      </c>
      <c r="AN39">
        <v>0</v>
      </c>
      <c r="AO39">
        <v>0</v>
      </c>
      <c r="AP39">
        <v>0</v>
      </c>
      <c r="AQ39">
        <v>8.449385280634921</v>
      </c>
      <c r="AR39">
        <v>14.936471767844196</v>
      </c>
      <c r="AS39">
        <v>12.511489566755875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932.8540071475021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405.80203112597729</v>
      </c>
      <c r="L40">
        <v>9.0700513756105288</v>
      </c>
      <c r="M40">
        <v>61.389445438121051</v>
      </c>
      <c r="N40">
        <v>49.943129485488129</v>
      </c>
      <c r="O40">
        <v>70.55031470136089</v>
      </c>
      <c r="P40">
        <v>23.890104342129209</v>
      </c>
      <c r="Q40">
        <v>4.6098606608606563</v>
      </c>
      <c r="R40">
        <v>17.917677118353346</v>
      </c>
      <c r="S40">
        <v>10.679269417582416</v>
      </c>
      <c r="T40">
        <v>0</v>
      </c>
      <c r="U40">
        <v>55.250919547943731</v>
      </c>
      <c r="V40">
        <v>4.9913688487247141</v>
      </c>
      <c r="W40">
        <v>19.612866013428828</v>
      </c>
      <c r="X40">
        <v>62.367070686653499</v>
      </c>
      <c r="Y40">
        <v>0</v>
      </c>
      <c r="Z40">
        <v>2.7567100165454534</v>
      </c>
      <c r="AA40">
        <v>5.9402508329113939</v>
      </c>
      <c r="AB40">
        <v>0</v>
      </c>
      <c r="AC40">
        <v>0</v>
      </c>
      <c r="AD40">
        <v>0</v>
      </c>
      <c r="AE40">
        <v>6.9669080128604843</v>
      </c>
      <c r="AF40">
        <v>5.592465627281948</v>
      </c>
      <c r="AG40">
        <v>28.648488495600006</v>
      </c>
      <c r="AH40">
        <v>0</v>
      </c>
      <c r="AI40">
        <v>0</v>
      </c>
      <c r="AJ40">
        <v>0</v>
      </c>
      <c r="AK40">
        <v>22.588891518203312</v>
      </c>
      <c r="AL40">
        <v>18.358514381583475</v>
      </c>
      <c r="AM40">
        <v>4.4629679527381851</v>
      </c>
      <c r="AN40">
        <v>0</v>
      </c>
      <c r="AO40">
        <v>0</v>
      </c>
      <c r="AP40">
        <v>0</v>
      </c>
      <c r="AQ40">
        <v>8.449385280634921</v>
      </c>
      <c r="AR40">
        <v>14.936471767844196</v>
      </c>
      <c r="AS40">
        <v>12.511489566755875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927.28665221519373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405.80203112597729</v>
      </c>
      <c r="L41">
        <v>9.0700298904046601</v>
      </c>
      <c r="M41">
        <v>61.389445438121051</v>
      </c>
      <c r="N41">
        <v>49.943129485488129</v>
      </c>
      <c r="O41">
        <v>70.55031470136089</v>
      </c>
      <c r="P41">
        <v>23.890104342129209</v>
      </c>
      <c r="Q41">
        <v>4.6098606608606563</v>
      </c>
      <c r="R41">
        <v>17.917677118353346</v>
      </c>
      <c r="S41">
        <v>10.679269417582416</v>
      </c>
      <c r="T41">
        <v>0</v>
      </c>
      <c r="U41">
        <v>55.250919547943731</v>
      </c>
      <c r="V41">
        <v>4.9913688487247141</v>
      </c>
      <c r="W41">
        <v>19.612866013428828</v>
      </c>
      <c r="X41">
        <v>62.367070686653499</v>
      </c>
      <c r="Y41">
        <v>0</v>
      </c>
      <c r="Z41">
        <v>2.7567100165454534</v>
      </c>
      <c r="AA41">
        <v>5.9402508329113939</v>
      </c>
      <c r="AB41">
        <v>0</v>
      </c>
      <c r="AC41">
        <v>0</v>
      </c>
      <c r="AD41">
        <v>0</v>
      </c>
      <c r="AE41">
        <v>6.9669080128604843</v>
      </c>
      <c r="AF41">
        <v>5.592465627281948</v>
      </c>
      <c r="AG41">
        <v>28.648488495600006</v>
      </c>
      <c r="AH41">
        <v>0</v>
      </c>
      <c r="AI41">
        <v>0</v>
      </c>
      <c r="AJ41">
        <v>0</v>
      </c>
      <c r="AK41">
        <v>22.588891518203312</v>
      </c>
      <c r="AL41">
        <v>18.358514381583475</v>
      </c>
      <c r="AM41">
        <v>4.4629679527381851</v>
      </c>
      <c r="AN41">
        <v>0</v>
      </c>
      <c r="AO41">
        <v>0</v>
      </c>
      <c r="AP41">
        <v>0</v>
      </c>
      <c r="AQ41">
        <v>8.449385280634921</v>
      </c>
      <c r="AR41">
        <v>14.936471767844196</v>
      </c>
      <c r="AS41">
        <v>12.511489566755875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927.28663072998779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405.80203112597729</v>
      </c>
      <c r="L42">
        <v>9.0699514708026854</v>
      </c>
      <c r="M42">
        <v>61.389445438121051</v>
      </c>
      <c r="N42">
        <v>49.943129485488129</v>
      </c>
      <c r="O42">
        <v>70.55031470136089</v>
      </c>
      <c r="P42">
        <v>23.890104342129209</v>
      </c>
      <c r="Q42">
        <v>4.6098606608606563</v>
      </c>
      <c r="R42">
        <v>17.917677118353346</v>
      </c>
      <c r="S42">
        <v>10.679269417582416</v>
      </c>
      <c r="T42">
        <v>0</v>
      </c>
      <c r="U42">
        <v>55.250919547943731</v>
      </c>
      <c r="V42">
        <v>4.9913688487247141</v>
      </c>
      <c r="W42">
        <v>19.612866013428828</v>
      </c>
      <c r="X42">
        <v>62.367070686653499</v>
      </c>
      <c r="Y42">
        <v>0</v>
      </c>
      <c r="Z42">
        <v>2.7567100165454534</v>
      </c>
      <c r="AA42">
        <v>4.291517229113925</v>
      </c>
      <c r="AB42">
        <v>0</v>
      </c>
      <c r="AC42">
        <v>0</v>
      </c>
      <c r="AD42">
        <v>0</v>
      </c>
      <c r="AE42">
        <v>6.9669080128604843</v>
      </c>
      <c r="AF42">
        <v>5.592465627281948</v>
      </c>
      <c r="AG42">
        <v>28.648488495600006</v>
      </c>
      <c r="AH42">
        <v>0</v>
      </c>
      <c r="AI42">
        <v>0</v>
      </c>
      <c r="AJ42">
        <v>0</v>
      </c>
      <c r="AK42">
        <v>22.588891518203312</v>
      </c>
      <c r="AL42">
        <v>18.358514381583475</v>
      </c>
      <c r="AM42">
        <v>4.4629679527381851</v>
      </c>
      <c r="AN42">
        <v>0</v>
      </c>
      <c r="AO42">
        <v>0</v>
      </c>
      <c r="AP42">
        <v>0</v>
      </c>
      <c r="AQ42">
        <v>4.371821029365079</v>
      </c>
      <c r="AR42">
        <v>14.936471767844196</v>
      </c>
      <c r="AS42">
        <v>12.511489566755875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921.56025445531839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405.80203112597729</v>
      </c>
      <c r="L43">
        <v>9.0700097222575984</v>
      </c>
      <c r="M43">
        <v>61.389445438121051</v>
      </c>
      <c r="N43">
        <v>49.943129485488129</v>
      </c>
      <c r="O43">
        <v>70.55031470136089</v>
      </c>
      <c r="P43">
        <v>23.890104342129209</v>
      </c>
      <c r="Q43">
        <v>4.7908997468308341</v>
      </c>
      <c r="R43">
        <v>18.617586380789021</v>
      </c>
      <c r="S43">
        <v>11.591421059134072</v>
      </c>
      <c r="T43">
        <v>0</v>
      </c>
      <c r="U43">
        <v>55.250919547943731</v>
      </c>
      <c r="V43">
        <v>4.9913688487247141</v>
      </c>
      <c r="W43">
        <v>19.612866013428828</v>
      </c>
      <c r="X43">
        <v>62.367070686653499</v>
      </c>
      <c r="Y43">
        <v>0</v>
      </c>
      <c r="Z43">
        <v>2.7567100165454534</v>
      </c>
      <c r="AA43">
        <v>0</v>
      </c>
      <c r="AB43">
        <v>0</v>
      </c>
      <c r="AC43">
        <v>0</v>
      </c>
      <c r="AD43">
        <v>0</v>
      </c>
      <c r="AE43">
        <v>6.9669080128604843</v>
      </c>
      <c r="AF43">
        <v>5.592465627281948</v>
      </c>
      <c r="AG43">
        <v>28.648488495600006</v>
      </c>
      <c r="AH43">
        <v>0</v>
      </c>
      <c r="AI43">
        <v>0</v>
      </c>
      <c r="AJ43">
        <v>0</v>
      </c>
      <c r="AK43">
        <v>22.588891518203312</v>
      </c>
      <c r="AL43">
        <v>18.358514381583475</v>
      </c>
      <c r="AM43">
        <v>4.4629679527381851</v>
      </c>
      <c r="AN43">
        <v>0</v>
      </c>
      <c r="AO43">
        <v>0</v>
      </c>
      <c r="AP43">
        <v>0</v>
      </c>
      <c r="AQ43">
        <v>0</v>
      </c>
      <c r="AR43">
        <v>14.7030894856884</v>
      </c>
      <c r="AS43">
        <v>11.374081424323522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913.31928401366383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360.97952024985602</v>
      </c>
      <c r="L44">
        <v>9.0699514708026854</v>
      </c>
      <c r="M44">
        <v>61.389445438121051</v>
      </c>
      <c r="N44">
        <v>49.943129485488129</v>
      </c>
      <c r="O44">
        <v>70.55031470136089</v>
      </c>
      <c r="P44">
        <v>23.890104342129209</v>
      </c>
      <c r="Q44">
        <v>4.7908997468308341</v>
      </c>
      <c r="R44">
        <v>18.617586380789021</v>
      </c>
      <c r="S44">
        <v>11.591421059134072</v>
      </c>
      <c r="T44">
        <v>0</v>
      </c>
      <c r="U44">
        <v>55.250919547943731</v>
      </c>
      <c r="V44">
        <v>4.9913688487247141</v>
      </c>
      <c r="W44">
        <v>19.612866013428828</v>
      </c>
      <c r="X44">
        <v>62.367070686653499</v>
      </c>
      <c r="Y44">
        <v>0</v>
      </c>
      <c r="Z44">
        <v>2.7567100165454534</v>
      </c>
      <c r="AA44">
        <v>0</v>
      </c>
      <c r="AB44">
        <v>0</v>
      </c>
      <c r="AC44">
        <v>0</v>
      </c>
      <c r="AD44">
        <v>0</v>
      </c>
      <c r="AE44">
        <v>6.9669080128604843</v>
      </c>
      <c r="AF44">
        <v>5.592465627281948</v>
      </c>
      <c r="AG44">
        <v>28.648488495600006</v>
      </c>
      <c r="AH44">
        <v>0</v>
      </c>
      <c r="AI44">
        <v>0</v>
      </c>
      <c r="AJ44">
        <v>0</v>
      </c>
      <c r="AK44">
        <v>22.588891518203312</v>
      </c>
      <c r="AL44">
        <v>18.358514381583475</v>
      </c>
      <c r="AM44">
        <v>4.4629679527381851</v>
      </c>
      <c r="AN44">
        <v>0</v>
      </c>
      <c r="AO44">
        <v>0</v>
      </c>
      <c r="AP44">
        <v>0</v>
      </c>
      <c r="AQ44">
        <v>0</v>
      </c>
      <c r="AR44">
        <v>14.7030894856884</v>
      </c>
      <c r="AS44">
        <v>11.374081424323522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868.4967148860876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312.8495345994595</v>
      </c>
      <c r="L45">
        <v>9.0700298904046601</v>
      </c>
      <c r="M45">
        <v>61.389445438121051</v>
      </c>
      <c r="N45">
        <v>49.943129485488129</v>
      </c>
      <c r="O45">
        <v>70.55031470136089</v>
      </c>
      <c r="P45">
        <v>23.890104342129209</v>
      </c>
      <c r="Q45">
        <v>4.7908997468308341</v>
      </c>
      <c r="R45">
        <v>18.617586380789021</v>
      </c>
      <c r="S45">
        <v>11.591421059134072</v>
      </c>
      <c r="T45">
        <v>0</v>
      </c>
      <c r="U45">
        <v>55.250919547943731</v>
      </c>
      <c r="V45">
        <v>4.9913688487247141</v>
      </c>
      <c r="W45">
        <v>19.612866013428828</v>
      </c>
      <c r="X45">
        <v>62.367070686653499</v>
      </c>
      <c r="Y45">
        <v>0</v>
      </c>
      <c r="Z45">
        <v>2.7567100165454534</v>
      </c>
      <c r="AA45">
        <v>0</v>
      </c>
      <c r="AB45">
        <v>0</v>
      </c>
      <c r="AC45">
        <v>0</v>
      </c>
      <c r="AD45">
        <v>0</v>
      </c>
      <c r="AE45">
        <v>6.9669080128604843</v>
      </c>
      <c r="AF45">
        <v>5.592465627281948</v>
      </c>
      <c r="AG45">
        <v>28.648488495600006</v>
      </c>
      <c r="AH45">
        <v>0</v>
      </c>
      <c r="AI45">
        <v>0</v>
      </c>
      <c r="AJ45">
        <v>0</v>
      </c>
      <c r="AK45">
        <v>22.588891518203312</v>
      </c>
      <c r="AL45">
        <v>18.358514381583475</v>
      </c>
      <c r="AM45">
        <v>4.4629679527381851</v>
      </c>
      <c r="AN45">
        <v>0</v>
      </c>
      <c r="AO45">
        <v>0</v>
      </c>
      <c r="AP45">
        <v>2.7077934012427507</v>
      </c>
      <c r="AQ45">
        <v>0</v>
      </c>
      <c r="AR45">
        <v>14.7030894856884</v>
      </c>
      <c r="AS45">
        <v>11.374081424323522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823.07460105653581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274.34406073131953</v>
      </c>
      <c r="L46">
        <v>9.0699088049702503</v>
      </c>
      <c r="M46">
        <v>61.389445438121051</v>
      </c>
      <c r="N46">
        <v>49.943129485488129</v>
      </c>
      <c r="O46">
        <v>70.55031470136089</v>
      </c>
      <c r="P46">
        <v>23.890104342129209</v>
      </c>
      <c r="Q46">
        <v>4.7908997468308341</v>
      </c>
      <c r="R46">
        <v>18.617586380789021</v>
      </c>
      <c r="S46">
        <v>11.591421059134072</v>
      </c>
      <c r="T46">
        <v>0</v>
      </c>
      <c r="U46">
        <v>55.250919547943731</v>
      </c>
      <c r="V46">
        <v>4.9913688487247141</v>
      </c>
      <c r="W46">
        <v>19.612866013428828</v>
      </c>
      <c r="X46">
        <v>62.367070686653499</v>
      </c>
      <c r="Y46">
        <v>0</v>
      </c>
      <c r="Z46">
        <v>2.7567100165454534</v>
      </c>
      <c r="AA46">
        <v>0</v>
      </c>
      <c r="AB46">
        <v>0</v>
      </c>
      <c r="AC46">
        <v>0</v>
      </c>
      <c r="AD46">
        <v>0</v>
      </c>
      <c r="AE46">
        <v>6.9669080128604843</v>
      </c>
      <c r="AF46">
        <v>5.592465627281948</v>
      </c>
      <c r="AG46">
        <v>28.648488495600006</v>
      </c>
      <c r="AH46">
        <v>0</v>
      </c>
      <c r="AI46">
        <v>0</v>
      </c>
      <c r="AJ46">
        <v>0</v>
      </c>
      <c r="AK46">
        <v>22.588891518203312</v>
      </c>
      <c r="AL46">
        <v>18.358514381583475</v>
      </c>
      <c r="AM46">
        <v>4.4629679527381851</v>
      </c>
      <c r="AN46">
        <v>0</v>
      </c>
      <c r="AO46">
        <v>0</v>
      </c>
      <c r="AP46">
        <v>2.7077934012427507</v>
      </c>
      <c r="AQ46">
        <v>0</v>
      </c>
      <c r="AR46">
        <v>14.7030894856884</v>
      </c>
      <c r="AS46">
        <v>11.374081424323522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784.56900610296134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271.64833270724534</v>
      </c>
      <c r="L47">
        <v>9.069966414895724</v>
      </c>
      <c r="M47">
        <v>61.389445438121051</v>
      </c>
      <c r="N47">
        <v>49.943129485488129</v>
      </c>
      <c r="O47">
        <v>70.55031470136089</v>
      </c>
      <c r="P47">
        <v>23.757922432873066</v>
      </c>
      <c r="Q47">
        <v>4.6098606608606563</v>
      </c>
      <c r="R47">
        <v>17.918076352097128</v>
      </c>
      <c r="S47">
        <v>11.150540872807017</v>
      </c>
      <c r="T47">
        <v>0</v>
      </c>
      <c r="U47">
        <v>55.409858204507735</v>
      </c>
      <c r="V47">
        <v>4.9962941173076931</v>
      </c>
      <c r="W47">
        <v>19.612866013428828</v>
      </c>
      <c r="X47">
        <v>62.367070686653499</v>
      </c>
      <c r="Y47">
        <v>0</v>
      </c>
      <c r="Z47">
        <v>2.7567100165454534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5.592465627281948</v>
      </c>
      <c r="AG47">
        <v>28.648488495600006</v>
      </c>
      <c r="AH47">
        <v>0</v>
      </c>
      <c r="AI47">
        <v>0</v>
      </c>
      <c r="AJ47">
        <v>0</v>
      </c>
      <c r="AK47">
        <v>22.588891518203312</v>
      </c>
      <c r="AL47">
        <v>18.358514381583475</v>
      </c>
      <c r="AM47">
        <v>4.4629679527381851</v>
      </c>
      <c r="AN47">
        <v>0</v>
      </c>
      <c r="AO47">
        <v>0</v>
      </c>
      <c r="AP47">
        <v>2.7077934012427507</v>
      </c>
      <c r="AQ47">
        <v>0</v>
      </c>
      <c r="AR47">
        <v>14.7030894856884</v>
      </c>
      <c r="AS47">
        <v>11.374081424323522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773.61668039085373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269.52626669067541</v>
      </c>
      <c r="L48">
        <v>9.070092350724865</v>
      </c>
      <c r="M48">
        <v>61.389445438121051</v>
      </c>
      <c r="N48">
        <v>49.943129485488129</v>
      </c>
      <c r="O48">
        <v>70.55031470136089</v>
      </c>
      <c r="P48">
        <v>23.757922432873066</v>
      </c>
      <c r="Q48">
        <v>4.6098606608606563</v>
      </c>
      <c r="R48">
        <v>17.918076352097128</v>
      </c>
      <c r="S48">
        <v>11.150540872807017</v>
      </c>
      <c r="T48">
        <v>0</v>
      </c>
      <c r="U48">
        <v>55.409870228982101</v>
      </c>
      <c r="V48">
        <v>4.9962941173076931</v>
      </c>
      <c r="W48">
        <v>19.612866013428828</v>
      </c>
      <c r="X48">
        <v>62.367070686653499</v>
      </c>
      <c r="Y48">
        <v>0</v>
      </c>
      <c r="Z48">
        <v>2.7567100165454534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5.592465627281948</v>
      </c>
      <c r="AG48">
        <v>28.648488495600006</v>
      </c>
      <c r="AH48">
        <v>0</v>
      </c>
      <c r="AI48">
        <v>0</v>
      </c>
      <c r="AJ48">
        <v>0</v>
      </c>
      <c r="AK48">
        <v>22.588891518203312</v>
      </c>
      <c r="AL48">
        <v>18.358514381583475</v>
      </c>
      <c r="AM48">
        <v>4.4629679527381851</v>
      </c>
      <c r="AN48">
        <v>0</v>
      </c>
      <c r="AO48">
        <v>0</v>
      </c>
      <c r="AP48">
        <v>2.7077934012427507</v>
      </c>
      <c r="AQ48">
        <v>0</v>
      </c>
      <c r="AR48">
        <v>14.7030894856884</v>
      </c>
      <c r="AS48">
        <v>11.374081424323522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771.49475233458736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269.52626669067541</v>
      </c>
      <c r="L49">
        <v>9.0699826493903277</v>
      </c>
      <c r="M49">
        <v>61.389445438121051</v>
      </c>
      <c r="N49">
        <v>49.943129485488129</v>
      </c>
      <c r="O49">
        <v>70.55031470136089</v>
      </c>
      <c r="P49">
        <v>23.757922432873066</v>
      </c>
      <c r="Q49">
        <v>4.6098606608606563</v>
      </c>
      <c r="R49">
        <v>17.918076352097128</v>
      </c>
      <c r="S49">
        <v>11.150540872807017</v>
      </c>
      <c r="T49">
        <v>0</v>
      </c>
      <c r="U49">
        <v>55.409870228982101</v>
      </c>
      <c r="V49">
        <v>4.9962941173076931</v>
      </c>
      <c r="W49">
        <v>19.612866013428828</v>
      </c>
      <c r="X49">
        <v>62.367070686653499</v>
      </c>
      <c r="Y49">
        <v>0</v>
      </c>
      <c r="Z49">
        <v>2.7567100165454534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5.592465627281948</v>
      </c>
      <c r="AG49">
        <v>28.648488495600006</v>
      </c>
      <c r="AH49">
        <v>0</v>
      </c>
      <c r="AI49">
        <v>0</v>
      </c>
      <c r="AJ49">
        <v>0</v>
      </c>
      <c r="AK49">
        <v>22.588891518203312</v>
      </c>
      <c r="AL49">
        <v>18.358514381583475</v>
      </c>
      <c r="AM49">
        <v>4.4629679527381851</v>
      </c>
      <c r="AN49">
        <v>0</v>
      </c>
      <c r="AO49">
        <v>0</v>
      </c>
      <c r="AP49">
        <v>0</v>
      </c>
      <c r="AQ49">
        <v>0</v>
      </c>
      <c r="AR49">
        <v>14.7030894856884</v>
      </c>
      <c r="AS49">
        <v>11.374081424323522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768.78684923201013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269.52626669067541</v>
      </c>
      <c r="L50">
        <v>9.0698837809293043</v>
      </c>
      <c r="M50">
        <v>61.389445438121051</v>
      </c>
      <c r="N50">
        <v>49.943129485488129</v>
      </c>
      <c r="O50">
        <v>70.55031470136089</v>
      </c>
      <c r="P50">
        <v>23.757922432873066</v>
      </c>
      <c r="Q50">
        <v>4.6098606608606563</v>
      </c>
      <c r="R50">
        <v>17.918076352097128</v>
      </c>
      <c r="S50">
        <v>11.150540872807017</v>
      </c>
      <c r="T50">
        <v>0</v>
      </c>
      <c r="U50">
        <v>55.409870228982101</v>
      </c>
      <c r="V50">
        <v>4.9962941173076931</v>
      </c>
      <c r="W50">
        <v>19.612866013428828</v>
      </c>
      <c r="X50">
        <v>62.367070686653499</v>
      </c>
      <c r="Y50">
        <v>0</v>
      </c>
      <c r="Z50">
        <v>2.7567100165454534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5.592465627281948</v>
      </c>
      <c r="AG50">
        <v>28.648488495600006</v>
      </c>
      <c r="AH50">
        <v>0</v>
      </c>
      <c r="AI50">
        <v>0</v>
      </c>
      <c r="AJ50">
        <v>0</v>
      </c>
      <c r="AK50">
        <v>22.588891518203312</v>
      </c>
      <c r="AL50">
        <v>18.358514381583475</v>
      </c>
      <c r="AM50">
        <v>4.4629679527381851</v>
      </c>
      <c r="AN50">
        <v>0</v>
      </c>
      <c r="AO50">
        <v>0</v>
      </c>
      <c r="AP50">
        <v>0</v>
      </c>
      <c r="AQ50">
        <v>0</v>
      </c>
      <c r="AR50">
        <v>14.7030894856884</v>
      </c>
      <c r="AS50">
        <v>11.374081424323522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768.78675036354912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269.53282019431987</v>
      </c>
      <c r="L51">
        <v>5.0099786150607102</v>
      </c>
      <c r="M51">
        <v>61.389445438121051</v>
      </c>
      <c r="N51">
        <v>49.943129485488129</v>
      </c>
      <c r="O51">
        <v>70.55031470136089</v>
      </c>
      <c r="P51">
        <v>23.757922432873066</v>
      </c>
      <c r="Q51">
        <v>2.595388015463918</v>
      </c>
      <c r="R51">
        <v>17.918664921971924</v>
      </c>
      <c r="S51">
        <v>6.1611770153417016</v>
      </c>
      <c r="T51">
        <v>0</v>
      </c>
      <c r="U51">
        <v>55.409870228982101</v>
      </c>
      <c r="V51">
        <v>4.9958470873786398</v>
      </c>
      <c r="W51">
        <v>19.612866013428828</v>
      </c>
      <c r="X51">
        <v>62.367070686653499</v>
      </c>
      <c r="Y51">
        <v>0</v>
      </c>
      <c r="Z51">
        <v>2.7567100165454534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5.592465627281948</v>
      </c>
      <c r="AG51">
        <v>28.648488495600006</v>
      </c>
      <c r="AH51">
        <v>0</v>
      </c>
      <c r="AI51">
        <v>0</v>
      </c>
      <c r="AJ51">
        <v>0</v>
      </c>
      <c r="AK51">
        <v>22.588891518203312</v>
      </c>
      <c r="AL51">
        <v>18.358514381583475</v>
      </c>
      <c r="AM51">
        <v>4.4629679527381851</v>
      </c>
      <c r="AN51">
        <v>0</v>
      </c>
      <c r="AO51">
        <v>0</v>
      </c>
      <c r="AP51">
        <v>0</v>
      </c>
      <c r="AQ51">
        <v>0</v>
      </c>
      <c r="AR51">
        <v>14.7030894856884</v>
      </c>
      <c r="AS51">
        <v>4.5496325697294084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750.90525488381456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269.53282019431987</v>
      </c>
      <c r="L52">
        <v>5.0099786150607102</v>
      </c>
      <c r="M52">
        <v>61.389445438121051</v>
      </c>
      <c r="N52">
        <v>49.943129485488129</v>
      </c>
      <c r="O52">
        <v>70.55031470136089</v>
      </c>
      <c r="P52">
        <v>23.757922432873066</v>
      </c>
      <c r="Q52">
        <v>2.595388015463918</v>
      </c>
      <c r="R52">
        <v>17.918664921971924</v>
      </c>
      <c r="S52">
        <v>6.1611770153417016</v>
      </c>
      <c r="T52">
        <v>0</v>
      </c>
      <c r="U52">
        <v>55.409870228982101</v>
      </c>
      <c r="V52">
        <v>4.9958470873786398</v>
      </c>
      <c r="W52">
        <v>19.612866013428828</v>
      </c>
      <c r="X52">
        <v>62.367070686653499</v>
      </c>
      <c r="Y52">
        <v>0</v>
      </c>
      <c r="Z52">
        <v>2.7567100165454534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5.592465627281948</v>
      </c>
      <c r="AG52">
        <v>28.648488495600006</v>
      </c>
      <c r="AH52">
        <v>0</v>
      </c>
      <c r="AI52">
        <v>0</v>
      </c>
      <c r="AJ52">
        <v>0</v>
      </c>
      <c r="AK52">
        <v>22.588891518203312</v>
      </c>
      <c r="AL52">
        <v>18.358514381583475</v>
      </c>
      <c r="AM52">
        <v>4.4629679527381851</v>
      </c>
      <c r="AN52">
        <v>0</v>
      </c>
      <c r="AO52">
        <v>0</v>
      </c>
      <c r="AP52">
        <v>0</v>
      </c>
      <c r="AQ52">
        <v>0</v>
      </c>
      <c r="AR52">
        <v>14.7030894856884</v>
      </c>
      <c r="AS52">
        <v>4.5496325697294084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750.90525488381456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269.53282019431987</v>
      </c>
      <c r="L53">
        <v>5.0099786150607102</v>
      </c>
      <c r="M53">
        <v>61.389445438121051</v>
      </c>
      <c r="N53">
        <v>49.943129485488129</v>
      </c>
      <c r="O53">
        <v>70.55031470136089</v>
      </c>
      <c r="P53">
        <v>23.757922432873066</v>
      </c>
      <c r="Q53">
        <v>2.595388015463918</v>
      </c>
      <c r="R53">
        <v>17.918664921971924</v>
      </c>
      <c r="S53">
        <v>6.1611770153417016</v>
      </c>
      <c r="T53">
        <v>0</v>
      </c>
      <c r="U53">
        <v>55.409870228982101</v>
      </c>
      <c r="V53">
        <v>4.9958470873786398</v>
      </c>
      <c r="W53">
        <v>19.612866013428828</v>
      </c>
      <c r="X53">
        <v>62.367070686653499</v>
      </c>
      <c r="Y53">
        <v>0</v>
      </c>
      <c r="Z53">
        <v>2.7567100165454534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5.592465627281948</v>
      </c>
      <c r="AG53">
        <v>28.648488495600006</v>
      </c>
      <c r="AH53">
        <v>0</v>
      </c>
      <c r="AI53">
        <v>0</v>
      </c>
      <c r="AJ53">
        <v>0</v>
      </c>
      <c r="AK53">
        <v>22.588891518203312</v>
      </c>
      <c r="AL53">
        <v>18.358514381583475</v>
      </c>
      <c r="AM53">
        <v>4.4629679527381851</v>
      </c>
      <c r="AN53">
        <v>0</v>
      </c>
      <c r="AO53">
        <v>0</v>
      </c>
      <c r="AP53">
        <v>0</v>
      </c>
      <c r="AQ53">
        <v>0</v>
      </c>
      <c r="AR53">
        <v>14.7030894856884</v>
      </c>
      <c r="AS53">
        <v>13.485111013975619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759.84073332806076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269.53282019431987</v>
      </c>
      <c r="L54">
        <v>5.0099786150607102</v>
      </c>
      <c r="M54">
        <v>61.389445438121051</v>
      </c>
      <c r="N54">
        <v>49.943129485488129</v>
      </c>
      <c r="O54">
        <v>70.55031470136089</v>
      </c>
      <c r="P54">
        <v>23.757922432873066</v>
      </c>
      <c r="Q54">
        <v>2.595388015463918</v>
      </c>
      <c r="R54">
        <v>9.9104819186560551</v>
      </c>
      <c r="S54">
        <v>6.1611770153417016</v>
      </c>
      <c r="T54">
        <v>0</v>
      </c>
      <c r="U54">
        <v>55.409870228982101</v>
      </c>
      <c r="V54">
        <v>2.7885653399258343</v>
      </c>
      <c r="W54">
        <v>19.612866013428828</v>
      </c>
      <c r="X54">
        <v>62.367070686653499</v>
      </c>
      <c r="Y54">
        <v>0</v>
      </c>
      <c r="Z54">
        <v>2.7567100165454534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5.592465627281948</v>
      </c>
      <c r="AG54">
        <v>28.648488495600006</v>
      </c>
      <c r="AH54">
        <v>0</v>
      </c>
      <c r="AI54">
        <v>0</v>
      </c>
      <c r="AJ54">
        <v>0</v>
      </c>
      <c r="AK54">
        <v>22.588891518203312</v>
      </c>
      <c r="AL54">
        <v>18.358514381583475</v>
      </c>
      <c r="AM54">
        <v>4.4629679527381851</v>
      </c>
      <c r="AN54">
        <v>0</v>
      </c>
      <c r="AO54">
        <v>0</v>
      </c>
      <c r="AP54">
        <v>0</v>
      </c>
      <c r="AQ54">
        <v>0</v>
      </c>
      <c r="AR54">
        <v>14.7030894856884</v>
      </c>
      <c r="AS54">
        <v>13.485111013975619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749.62526857729222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269.53282019431987</v>
      </c>
      <c r="L55">
        <v>5.0099786150607102</v>
      </c>
      <c r="M55">
        <v>61.389445438121051</v>
      </c>
      <c r="N55">
        <v>49.943129485488129</v>
      </c>
      <c r="O55">
        <v>70.55031470136089</v>
      </c>
      <c r="P55">
        <v>23.757922432873066</v>
      </c>
      <c r="Q55">
        <v>2.595388015463918</v>
      </c>
      <c r="R55">
        <v>9.9104819186560551</v>
      </c>
      <c r="S55">
        <v>6.1611770153417016</v>
      </c>
      <c r="T55">
        <v>0</v>
      </c>
      <c r="U55">
        <v>55.409870228982101</v>
      </c>
      <c r="V55">
        <v>2.7885653399258343</v>
      </c>
      <c r="W55">
        <v>10.875547191986646</v>
      </c>
      <c r="X55">
        <v>62.367070686653499</v>
      </c>
      <c r="Y55">
        <v>0</v>
      </c>
      <c r="Z55">
        <v>2.7567100165454534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5.592465627281948</v>
      </c>
      <c r="AG55">
        <v>28.648488495600006</v>
      </c>
      <c r="AH55">
        <v>0</v>
      </c>
      <c r="AI55">
        <v>0</v>
      </c>
      <c r="AJ55">
        <v>0</v>
      </c>
      <c r="AK55">
        <v>22.588891518203312</v>
      </c>
      <c r="AL55">
        <v>9.1792571907917377</v>
      </c>
      <c r="AM55">
        <v>4.4629679527381851</v>
      </c>
      <c r="AN55">
        <v>0</v>
      </c>
      <c r="AO55">
        <v>0</v>
      </c>
      <c r="AP55">
        <v>0</v>
      </c>
      <c r="AQ55">
        <v>0</v>
      </c>
      <c r="AR55">
        <v>14.7030894856884</v>
      </c>
      <c r="AS55">
        <v>13.485111013975619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731.7086925650583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269.53282019431987</v>
      </c>
      <c r="L56">
        <v>5.0099786150607102</v>
      </c>
      <c r="M56">
        <v>61.389445438121051</v>
      </c>
      <c r="N56">
        <v>49.943129485488129</v>
      </c>
      <c r="O56">
        <v>70.55031470136089</v>
      </c>
      <c r="P56">
        <v>23.757922432873066</v>
      </c>
      <c r="Q56">
        <v>2.595388015463918</v>
      </c>
      <c r="R56">
        <v>9.9104819186560551</v>
      </c>
      <c r="S56">
        <v>6.1611770153417016</v>
      </c>
      <c r="T56">
        <v>0</v>
      </c>
      <c r="U56">
        <v>55.409870228982101</v>
      </c>
      <c r="V56">
        <v>2.7885653399258343</v>
      </c>
      <c r="W56">
        <v>10.875547191986646</v>
      </c>
      <c r="X56">
        <v>34.360162511472531</v>
      </c>
      <c r="Y56">
        <v>0</v>
      </c>
      <c r="Z56">
        <v>2.7567100165454534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5.592465627281948</v>
      </c>
      <c r="AG56">
        <v>28.648488495600006</v>
      </c>
      <c r="AH56">
        <v>0</v>
      </c>
      <c r="AI56">
        <v>0</v>
      </c>
      <c r="AJ56">
        <v>0</v>
      </c>
      <c r="AK56">
        <v>22.588891518203312</v>
      </c>
      <c r="AL56">
        <v>9.1792571907917377</v>
      </c>
      <c r="AM56">
        <v>4.4629679527381851</v>
      </c>
      <c r="AN56">
        <v>0</v>
      </c>
      <c r="AO56">
        <v>0</v>
      </c>
      <c r="AP56">
        <v>0</v>
      </c>
      <c r="AQ56">
        <v>0</v>
      </c>
      <c r="AR56">
        <v>14.7030894856884</v>
      </c>
      <c r="AS56">
        <v>13.485111013975619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703.70178438987728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269.53282019431987</v>
      </c>
      <c r="L57">
        <v>5.0099786150607102</v>
      </c>
      <c r="M57">
        <v>61.389445438121051</v>
      </c>
      <c r="N57">
        <v>49.943129485488129</v>
      </c>
      <c r="O57">
        <v>70.55031470136089</v>
      </c>
      <c r="P57">
        <v>23.757922432873066</v>
      </c>
      <c r="Q57">
        <v>2.595388015463918</v>
      </c>
      <c r="R57">
        <v>9.9104819186560551</v>
      </c>
      <c r="S57">
        <v>6.1611770153417016</v>
      </c>
      <c r="T57">
        <v>0</v>
      </c>
      <c r="U57">
        <v>55.409870228982101</v>
      </c>
      <c r="V57">
        <v>2.7885653399258343</v>
      </c>
      <c r="W57">
        <v>10.875547191986646</v>
      </c>
      <c r="X57">
        <v>34.360162511472531</v>
      </c>
      <c r="Y57">
        <v>0</v>
      </c>
      <c r="Z57">
        <v>2.7567100165454534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5.592465627281948</v>
      </c>
      <c r="AG57">
        <v>28.648488495600006</v>
      </c>
      <c r="AH57">
        <v>0</v>
      </c>
      <c r="AI57">
        <v>0</v>
      </c>
      <c r="AJ57">
        <v>0</v>
      </c>
      <c r="AK57">
        <v>22.588891518203312</v>
      </c>
      <c r="AL57">
        <v>9.1792571907917377</v>
      </c>
      <c r="AM57">
        <v>4.4629679527381851</v>
      </c>
      <c r="AN57">
        <v>0</v>
      </c>
      <c r="AO57">
        <v>0</v>
      </c>
      <c r="AP57">
        <v>0</v>
      </c>
      <c r="AQ57">
        <v>0</v>
      </c>
      <c r="AR57">
        <v>14.7030894856884</v>
      </c>
      <c r="AS57">
        <v>13.485111013975619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703.70178438987728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269.53282019431987</v>
      </c>
      <c r="L58">
        <v>5.0099786150607102</v>
      </c>
      <c r="M58">
        <v>61.389445438121051</v>
      </c>
      <c r="N58">
        <v>49.943129485488129</v>
      </c>
      <c r="O58">
        <v>70.55031470136089</v>
      </c>
      <c r="P58">
        <v>23.757922432873066</v>
      </c>
      <c r="Q58">
        <v>2.595388015463918</v>
      </c>
      <c r="R58">
        <v>9.9104819186560551</v>
      </c>
      <c r="S58">
        <v>6.1611770153417016</v>
      </c>
      <c r="T58">
        <v>0</v>
      </c>
      <c r="U58">
        <v>55.409870228982101</v>
      </c>
      <c r="V58">
        <v>2.7885653399258343</v>
      </c>
      <c r="W58">
        <v>10.875547191986646</v>
      </c>
      <c r="X58">
        <v>34.360162511472531</v>
      </c>
      <c r="Y58">
        <v>0</v>
      </c>
      <c r="Z58">
        <v>2.7567100165454534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5.592465627281948</v>
      </c>
      <c r="AG58">
        <v>28.648488495600006</v>
      </c>
      <c r="AH58">
        <v>0</v>
      </c>
      <c r="AI58">
        <v>0</v>
      </c>
      <c r="AJ58">
        <v>0</v>
      </c>
      <c r="AK58">
        <v>22.588891518203312</v>
      </c>
      <c r="AL58">
        <v>9.1792571907917377</v>
      </c>
      <c r="AM58">
        <v>4.4629679527381851</v>
      </c>
      <c r="AN58">
        <v>0</v>
      </c>
      <c r="AO58">
        <v>0</v>
      </c>
      <c r="AP58">
        <v>0</v>
      </c>
      <c r="AQ58">
        <v>0</v>
      </c>
      <c r="AR58">
        <v>14.7030894856884</v>
      </c>
      <c r="AS58">
        <v>13.485111013975619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703.70178438987728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269.53282019431987</v>
      </c>
      <c r="L59">
        <v>5.0099786150607102</v>
      </c>
      <c r="M59">
        <v>61.389445438121051</v>
      </c>
      <c r="N59">
        <v>49.943129485488129</v>
      </c>
      <c r="O59">
        <v>70.55031470136089</v>
      </c>
      <c r="P59">
        <v>23.757922432873066</v>
      </c>
      <c r="Q59">
        <v>2.595388015463918</v>
      </c>
      <c r="R59">
        <v>9.9104819186560551</v>
      </c>
      <c r="S59">
        <v>6.3531599999999999</v>
      </c>
      <c r="T59">
        <v>0</v>
      </c>
      <c r="U59">
        <v>55.409870228982101</v>
      </c>
      <c r="V59">
        <v>2.7885653399258343</v>
      </c>
      <c r="W59">
        <v>10.875547191986646</v>
      </c>
      <c r="X59">
        <v>34.360162511472531</v>
      </c>
      <c r="Y59">
        <v>0</v>
      </c>
      <c r="Z59">
        <v>2.7567100165454534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5.592465627281948</v>
      </c>
      <c r="AG59">
        <v>28.648488495600006</v>
      </c>
      <c r="AH59">
        <v>0</v>
      </c>
      <c r="AI59">
        <v>0</v>
      </c>
      <c r="AJ59">
        <v>0</v>
      </c>
      <c r="AK59">
        <v>22.588891518203312</v>
      </c>
      <c r="AL59">
        <v>9.1792571907917377</v>
      </c>
      <c r="AM59">
        <v>4.4629679527381851</v>
      </c>
      <c r="AN59">
        <v>0</v>
      </c>
      <c r="AO59">
        <v>0</v>
      </c>
      <c r="AP59">
        <v>0</v>
      </c>
      <c r="AQ59">
        <v>0</v>
      </c>
      <c r="AR59">
        <v>14.7030894856884</v>
      </c>
      <c r="AS59">
        <v>13.762638567350582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704.17129492791048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269.53282019431987</v>
      </c>
      <c r="L60">
        <v>5.0099786150607102</v>
      </c>
      <c r="M60">
        <v>61.389445438121051</v>
      </c>
      <c r="N60">
        <v>49.943129485488129</v>
      </c>
      <c r="O60">
        <v>70.55031470136089</v>
      </c>
      <c r="P60">
        <v>23.757922432873066</v>
      </c>
      <c r="Q60">
        <v>2.595388015463918</v>
      </c>
      <c r="R60">
        <v>9.9104819186560551</v>
      </c>
      <c r="S60">
        <v>6.3531599999999999</v>
      </c>
      <c r="T60">
        <v>0</v>
      </c>
      <c r="U60">
        <v>55.409870228982101</v>
      </c>
      <c r="V60">
        <v>2.7885653399258343</v>
      </c>
      <c r="W60">
        <v>10.875547191986646</v>
      </c>
      <c r="X60">
        <v>34.360162511472531</v>
      </c>
      <c r="Y60">
        <v>0</v>
      </c>
      <c r="Z60">
        <v>2.7567100165454534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5.592465627281948</v>
      </c>
      <c r="AG60">
        <v>28.648488495600006</v>
      </c>
      <c r="AH60">
        <v>0</v>
      </c>
      <c r="AI60">
        <v>0</v>
      </c>
      <c r="AJ60">
        <v>0</v>
      </c>
      <c r="AK60">
        <v>22.588891518203312</v>
      </c>
      <c r="AL60">
        <v>9.1792571907917377</v>
      </c>
      <c r="AM60">
        <v>4.4629679527381851</v>
      </c>
      <c r="AN60">
        <v>0</v>
      </c>
      <c r="AO60">
        <v>0</v>
      </c>
      <c r="AP60">
        <v>0</v>
      </c>
      <c r="AQ60">
        <v>0</v>
      </c>
      <c r="AR60">
        <v>14.7030894856884</v>
      </c>
      <c r="AS60">
        <v>13.762638567350582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704.17129492791048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269.53282019431987</v>
      </c>
      <c r="L61">
        <v>5.0099786150607102</v>
      </c>
      <c r="M61">
        <v>61.389445438121051</v>
      </c>
      <c r="N61">
        <v>49.943129485488129</v>
      </c>
      <c r="O61">
        <v>70.55031470136089</v>
      </c>
      <c r="P61">
        <v>23.757922432873066</v>
      </c>
      <c r="Q61">
        <v>2.595388015463918</v>
      </c>
      <c r="R61">
        <v>9.9104819186560551</v>
      </c>
      <c r="S61">
        <v>6.3531599999999999</v>
      </c>
      <c r="T61">
        <v>0</v>
      </c>
      <c r="U61">
        <v>55.409870228982101</v>
      </c>
      <c r="V61">
        <v>2.7885653399258343</v>
      </c>
      <c r="W61">
        <v>10.875547191986646</v>
      </c>
      <c r="X61">
        <v>34.360162511472531</v>
      </c>
      <c r="Y61">
        <v>0</v>
      </c>
      <c r="Z61">
        <v>5.5134200330909069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5.592465627281948</v>
      </c>
      <c r="AG61">
        <v>28.648488495600006</v>
      </c>
      <c r="AH61">
        <v>0</v>
      </c>
      <c r="AI61">
        <v>0</v>
      </c>
      <c r="AJ61">
        <v>0</v>
      </c>
      <c r="AK61">
        <v>22.588891518203312</v>
      </c>
      <c r="AL61">
        <v>9.1792571907917377</v>
      </c>
      <c r="AM61">
        <v>4.4629679527381851</v>
      </c>
      <c r="AN61">
        <v>0</v>
      </c>
      <c r="AO61">
        <v>0</v>
      </c>
      <c r="AP61">
        <v>0</v>
      </c>
      <c r="AQ61">
        <v>0</v>
      </c>
      <c r="AR61">
        <v>14.7030894856884</v>
      </c>
      <c r="AS61">
        <v>13.762638567350582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706.92800494445601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269.53282019431987</v>
      </c>
      <c r="L62">
        <v>5.0099786150607102</v>
      </c>
      <c r="M62">
        <v>61.389445438121051</v>
      </c>
      <c r="N62">
        <v>49.943129485488129</v>
      </c>
      <c r="O62">
        <v>70.55031470136089</v>
      </c>
      <c r="P62">
        <v>23.757922432873066</v>
      </c>
      <c r="Q62">
        <v>2.595388015463918</v>
      </c>
      <c r="R62">
        <v>9.9104819186560551</v>
      </c>
      <c r="S62">
        <v>6.3531599999999999</v>
      </c>
      <c r="T62">
        <v>0</v>
      </c>
      <c r="U62">
        <v>55.409870228982101</v>
      </c>
      <c r="V62">
        <v>2.7885653399258343</v>
      </c>
      <c r="W62">
        <v>10.875547191986646</v>
      </c>
      <c r="X62">
        <v>34.360162511472531</v>
      </c>
      <c r="Y62">
        <v>0</v>
      </c>
      <c r="Z62">
        <v>5.5134200330909069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5.592465627281948</v>
      </c>
      <c r="AG62">
        <v>28.648488495600006</v>
      </c>
      <c r="AH62">
        <v>0</v>
      </c>
      <c r="AI62">
        <v>0</v>
      </c>
      <c r="AJ62">
        <v>0</v>
      </c>
      <c r="AK62">
        <v>22.588891518203312</v>
      </c>
      <c r="AL62">
        <v>9.1792571907917377</v>
      </c>
      <c r="AM62">
        <v>4.4629679527381851</v>
      </c>
      <c r="AN62">
        <v>0</v>
      </c>
      <c r="AO62">
        <v>0</v>
      </c>
      <c r="AP62">
        <v>0</v>
      </c>
      <c r="AQ62">
        <v>8.449385280634921</v>
      </c>
      <c r="AR62">
        <v>14.7030894856884</v>
      </c>
      <c r="AS62">
        <v>13.762638567350582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715.37739022509095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269.53282019431987</v>
      </c>
      <c r="L63">
        <v>5.0099786150607102</v>
      </c>
      <c r="M63">
        <v>61.389445438121051</v>
      </c>
      <c r="N63">
        <v>49.943129485488129</v>
      </c>
      <c r="O63">
        <v>70.55031470136089</v>
      </c>
      <c r="P63">
        <v>23.757922432873066</v>
      </c>
      <c r="Q63">
        <v>2.595388015463918</v>
      </c>
      <c r="R63">
        <v>9.9104819186560551</v>
      </c>
      <c r="S63">
        <v>6.3531599999999999</v>
      </c>
      <c r="T63">
        <v>0</v>
      </c>
      <c r="U63">
        <v>55.409870228982101</v>
      </c>
      <c r="V63">
        <v>2.7885653399258343</v>
      </c>
      <c r="W63">
        <v>10.875547191986646</v>
      </c>
      <c r="X63">
        <v>34.360162511472531</v>
      </c>
      <c r="Y63">
        <v>0</v>
      </c>
      <c r="Z63">
        <v>5.5134200330909069</v>
      </c>
      <c r="AA63">
        <v>0</v>
      </c>
      <c r="AB63">
        <v>0</v>
      </c>
      <c r="AC63">
        <v>0</v>
      </c>
      <c r="AD63">
        <v>0</v>
      </c>
      <c r="AE63">
        <v>6.9669080128604843</v>
      </c>
      <c r="AF63">
        <v>5.592465627281948</v>
      </c>
      <c r="AG63">
        <v>28.648488495600006</v>
      </c>
      <c r="AH63">
        <v>0</v>
      </c>
      <c r="AI63">
        <v>0</v>
      </c>
      <c r="AJ63">
        <v>0</v>
      </c>
      <c r="AK63">
        <v>22.588891518203312</v>
      </c>
      <c r="AL63">
        <v>1.6689555815834765</v>
      </c>
      <c r="AM63">
        <v>4.4629679527381851</v>
      </c>
      <c r="AN63">
        <v>0</v>
      </c>
      <c r="AO63">
        <v>0</v>
      </c>
      <c r="AP63">
        <v>0</v>
      </c>
      <c r="AQ63">
        <v>16.898770561269842</v>
      </c>
      <c r="AR63">
        <v>14.7030894856884</v>
      </c>
      <c r="AS63">
        <v>13.762638567350582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723.28338190937814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269.53282019431987</v>
      </c>
      <c r="L64">
        <v>5.0099786150607102</v>
      </c>
      <c r="M64">
        <v>61.389445438121051</v>
      </c>
      <c r="N64">
        <v>49.943129485488129</v>
      </c>
      <c r="O64">
        <v>70.55031470136089</v>
      </c>
      <c r="P64">
        <v>23.757922432873066</v>
      </c>
      <c r="Q64">
        <v>2.595388015463918</v>
      </c>
      <c r="R64">
        <v>9.9104819186560551</v>
      </c>
      <c r="S64">
        <v>6.3531599999999999</v>
      </c>
      <c r="T64">
        <v>0</v>
      </c>
      <c r="U64">
        <v>55.409870228982101</v>
      </c>
      <c r="V64">
        <v>2.7885653399258343</v>
      </c>
      <c r="W64">
        <v>10.875547191986646</v>
      </c>
      <c r="X64">
        <v>34.360162511472531</v>
      </c>
      <c r="Y64">
        <v>0</v>
      </c>
      <c r="Z64">
        <v>2.7567100165454534</v>
      </c>
      <c r="AA64">
        <v>0</v>
      </c>
      <c r="AB64">
        <v>0</v>
      </c>
      <c r="AC64">
        <v>0</v>
      </c>
      <c r="AD64">
        <v>0</v>
      </c>
      <c r="AE64">
        <v>6.9669080128604843</v>
      </c>
      <c r="AF64">
        <v>5.592465627281948</v>
      </c>
      <c r="AG64">
        <v>28.648488495600006</v>
      </c>
      <c r="AH64">
        <v>0</v>
      </c>
      <c r="AI64">
        <v>0</v>
      </c>
      <c r="AJ64">
        <v>0</v>
      </c>
      <c r="AK64">
        <v>22.588891518203312</v>
      </c>
      <c r="AL64">
        <v>1.6689555815834765</v>
      </c>
      <c r="AM64">
        <v>4.4629679527381851</v>
      </c>
      <c r="AN64">
        <v>0</v>
      </c>
      <c r="AO64">
        <v>0</v>
      </c>
      <c r="AP64">
        <v>0</v>
      </c>
      <c r="AQ64">
        <v>16.898770561269842</v>
      </c>
      <c r="AR64">
        <v>14.7030894856884</v>
      </c>
      <c r="AS64">
        <v>13.762638567350582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720.52667189283261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269.53282019431987</v>
      </c>
      <c r="L65">
        <v>5.0099786150607102</v>
      </c>
      <c r="M65">
        <v>61.389445438121051</v>
      </c>
      <c r="N65">
        <v>49.943129485488129</v>
      </c>
      <c r="O65">
        <v>70.55031470136089</v>
      </c>
      <c r="P65">
        <v>23.757922432873066</v>
      </c>
      <c r="Q65">
        <v>2.595388015463918</v>
      </c>
      <c r="R65">
        <v>9.9104819186560551</v>
      </c>
      <c r="S65">
        <v>6.3531599999999999</v>
      </c>
      <c r="T65">
        <v>0</v>
      </c>
      <c r="U65">
        <v>55.409870228982101</v>
      </c>
      <c r="V65">
        <v>2.7885653399258343</v>
      </c>
      <c r="W65">
        <v>10.875547191986646</v>
      </c>
      <c r="X65">
        <v>62.367070686653499</v>
      </c>
      <c r="Y65">
        <v>0</v>
      </c>
      <c r="Z65">
        <v>2.7567100165454534</v>
      </c>
      <c r="AA65">
        <v>0</v>
      </c>
      <c r="AB65">
        <v>0</v>
      </c>
      <c r="AC65">
        <v>0</v>
      </c>
      <c r="AD65">
        <v>0</v>
      </c>
      <c r="AE65">
        <v>6.9669080128604843</v>
      </c>
      <c r="AF65">
        <v>5.592465627281948</v>
      </c>
      <c r="AG65">
        <v>28.648488495600006</v>
      </c>
      <c r="AH65">
        <v>0</v>
      </c>
      <c r="AI65">
        <v>0</v>
      </c>
      <c r="AJ65">
        <v>0</v>
      </c>
      <c r="AK65">
        <v>22.588891518203312</v>
      </c>
      <c r="AL65">
        <v>1.6689555815834765</v>
      </c>
      <c r="AM65">
        <v>4.4629679527381851</v>
      </c>
      <c r="AN65">
        <v>0</v>
      </c>
      <c r="AO65">
        <v>0</v>
      </c>
      <c r="AP65">
        <v>0</v>
      </c>
      <c r="AQ65">
        <v>16.898770561269842</v>
      </c>
      <c r="AR65">
        <v>14.7030894856884</v>
      </c>
      <c r="AS65">
        <v>13.485111013975619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748.25605251463867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269.53282019431987</v>
      </c>
      <c r="L66">
        <v>5.0099786150607102</v>
      </c>
      <c r="M66">
        <v>61.389445438121051</v>
      </c>
      <c r="N66">
        <v>49.943129485488129</v>
      </c>
      <c r="O66">
        <v>70.55031470136089</v>
      </c>
      <c r="P66">
        <v>23.757922432873066</v>
      </c>
      <c r="Q66">
        <v>2.595388015463918</v>
      </c>
      <c r="R66">
        <v>9.9104819186560551</v>
      </c>
      <c r="S66">
        <v>6.3531599999999999</v>
      </c>
      <c r="T66">
        <v>0</v>
      </c>
      <c r="U66">
        <v>55.409870228982101</v>
      </c>
      <c r="V66">
        <v>2.7885653399258343</v>
      </c>
      <c r="W66">
        <v>19.612866013428828</v>
      </c>
      <c r="X66">
        <v>62.367070686653499</v>
      </c>
      <c r="Y66">
        <v>0</v>
      </c>
      <c r="Z66">
        <v>2.7567100165454534</v>
      </c>
      <c r="AA66">
        <v>0</v>
      </c>
      <c r="AB66">
        <v>0</v>
      </c>
      <c r="AC66">
        <v>0</v>
      </c>
      <c r="AD66">
        <v>0</v>
      </c>
      <c r="AE66">
        <v>6.9669080128604843</v>
      </c>
      <c r="AF66">
        <v>5.592465627281948</v>
      </c>
      <c r="AG66">
        <v>28.648488495600006</v>
      </c>
      <c r="AH66">
        <v>3.1628801099049628</v>
      </c>
      <c r="AI66">
        <v>0</v>
      </c>
      <c r="AJ66">
        <v>0</v>
      </c>
      <c r="AK66">
        <v>22.588891518203312</v>
      </c>
      <c r="AL66">
        <v>1.6689555815834765</v>
      </c>
      <c r="AM66">
        <v>4.4629679527381851</v>
      </c>
      <c r="AN66">
        <v>0</v>
      </c>
      <c r="AO66">
        <v>0</v>
      </c>
      <c r="AP66">
        <v>0</v>
      </c>
      <c r="AQ66">
        <v>16.898770561269842</v>
      </c>
      <c r="AR66">
        <v>14.7030894856884</v>
      </c>
      <c r="AS66">
        <v>13.485111013975619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760.15625144598584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269.53282019431987</v>
      </c>
      <c r="L67">
        <v>5.0099831982451866</v>
      </c>
      <c r="M67">
        <v>61.389445438121051</v>
      </c>
      <c r="N67">
        <v>49.943129485488129</v>
      </c>
      <c r="O67">
        <v>70.55031470136089</v>
      </c>
      <c r="P67">
        <v>23.757922432873066</v>
      </c>
      <c r="Q67">
        <v>2.595388015463918</v>
      </c>
      <c r="R67">
        <v>9.9104819186560551</v>
      </c>
      <c r="S67">
        <v>6.3531599999999999</v>
      </c>
      <c r="T67">
        <v>0</v>
      </c>
      <c r="U67">
        <v>55.409870228982101</v>
      </c>
      <c r="V67">
        <v>2.7885653399258343</v>
      </c>
      <c r="W67">
        <v>19.61367924442138</v>
      </c>
      <c r="X67">
        <v>62.370683269714277</v>
      </c>
      <c r="Y67">
        <v>0</v>
      </c>
      <c r="Z67">
        <v>2.7567100165454534</v>
      </c>
      <c r="AA67">
        <v>0</v>
      </c>
      <c r="AB67">
        <v>0</v>
      </c>
      <c r="AC67">
        <v>0</v>
      </c>
      <c r="AD67">
        <v>0</v>
      </c>
      <c r="AE67">
        <v>6.9669080128604843</v>
      </c>
      <c r="AF67">
        <v>5.592465627281948</v>
      </c>
      <c r="AG67">
        <v>28.648488495600006</v>
      </c>
      <c r="AH67">
        <v>8.0072918399999988</v>
      </c>
      <c r="AI67">
        <v>0</v>
      </c>
      <c r="AJ67">
        <v>0</v>
      </c>
      <c r="AK67">
        <v>22.588891518203312</v>
      </c>
      <c r="AL67">
        <v>1.6689555815834765</v>
      </c>
      <c r="AM67">
        <v>4.4629679527381851</v>
      </c>
      <c r="AN67">
        <v>0</v>
      </c>
      <c r="AO67">
        <v>0</v>
      </c>
      <c r="AP67">
        <v>0</v>
      </c>
      <c r="AQ67">
        <v>16.898770561269842</v>
      </c>
      <c r="AR67">
        <v>14.7030894856884</v>
      </c>
      <c r="AS67">
        <v>13.485111013975619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765.00509357331862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269.53282019431987</v>
      </c>
      <c r="L68">
        <v>9.0699612565847829</v>
      </c>
      <c r="M68">
        <v>61.389445438121051</v>
      </c>
      <c r="N68">
        <v>49.943129485488129</v>
      </c>
      <c r="O68">
        <v>70.55031470136089</v>
      </c>
      <c r="P68">
        <v>23.757922432873066</v>
      </c>
      <c r="Q68">
        <v>4.6108631676190477</v>
      </c>
      <c r="R68">
        <v>17.92314354357082</v>
      </c>
      <c r="S68">
        <v>11.159869449056604</v>
      </c>
      <c r="T68">
        <v>0</v>
      </c>
      <c r="U68">
        <v>55.409870228982101</v>
      </c>
      <c r="V68">
        <v>4.998674865831843</v>
      </c>
      <c r="W68">
        <v>19.61367924442138</v>
      </c>
      <c r="X68">
        <v>62.370683269714277</v>
      </c>
      <c r="Y68">
        <v>0</v>
      </c>
      <c r="Z68">
        <v>2.7567100165454534</v>
      </c>
      <c r="AA68">
        <v>0</v>
      </c>
      <c r="AB68">
        <v>0</v>
      </c>
      <c r="AC68">
        <v>0</v>
      </c>
      <c r="AD68">
        <v>0</v>
      </c>
      <c r="AE68">
        <v>6.9669080128604843</v>
      </c>
      <c r="AF68">
        <v>5.592465627281948</v>
      </c>
      <c r="AG68">
        <v>28.648488495600006</v>
      </c>
      <c r="AH68">
        <v>8.0072918399999988</v>
      </c>
      <c r="AI68">
        <v>0</v>
      </c>
      <c r="AJ68">
        <v>0</v>
      </c>
      <c r="AK68">
        <v>22.588891518203312</v>
      </c>
      <c r="AL68">
        <v>1.6689555815834765</v>
      </c>
      <c r="AM68">
        <v>4.4629679527381851</v>
      </c>
      <c r="AN68">
        <v>0</v>
      </c>
      <c r="AO68">
        <v>0</v>
      </c>
      <c r="AP68">
        <v>0</v>
      </c>
      <c r="AQ68">
        <v>16.898770561269842</v>
      </c>
      <c r="AR68">
        <v>14.7030894856884</v>
      </c>
      <c r="AS68">
        <v>13.485111013975619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786.11002738369064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301.23039532096982</v>
      </c>
      <c r="L69">
        <v>9.0702410943025171</v>
      </c>
      <c r="M69">
        <v>61.389445438121051</v>
      </c>
      <c r="N69">
        <v>49.943129485488129</v>
      </c>
      <c r="O69">
        <v>70.55031470136089</v>
      </c>
      <c r="P69">
        <v>23.757922432873066</v>
      </c>
      <c r="Q69">
        <v>4.6108631676190477</v>
      </c>
      <c r="R69">
        <v>17.917677118353346</v>
      </c>
      <c r="S69">
        <v>11.156973931523023</v>
      </c>
      <c r="T69">
        <v>0</v>
      </c>
      <c r="U69">
        <v>55.409870228982101</v>
      </c>
      <c r="V69">
        <v>4.9943571651865009</v>
      </c>
      <c r="W69">
        <v>19.612866013428828</v>
      </c>
      <c r="X69">
        <v>62.367070686653499</v>
      </c>
      <c r="Y69">
        <v>0</v>
      </c>
      <c r="Z69">
        <v>2.7567100165454534</v>
      </c>
      <c r="AA69">
        <v>0</v>
      </c>
      <c r="AB69">
        <v>0</v>
      </c>
      <c r="AC69">
        <v>0</v>
      </c>
      <c r="AD69">
        <v>0</v>
      </c>
      <c r="AE69">
        <v>6.9669080128604843</v>
      </c>
      <c r="AF69">
        <v>5.592465627281948</v>
      </c>
      <c r="AG69">
        <v>28.648488495600006</v>
      </c>
      <c r="AH69">
        <v>18.416771144160506</v>
      </c>
      <c r="AI69">
        <v>0</v>
      </c>
      <c r="AJ69">
        <v>0</v>
      </c>
      <c r="AK69">
        <v>22.588891518203312</v>
      </c>
      <c r="AL69">
        <v>1.6689555815834765</v>
      </c>
      <c r="AM69">
        <v>4.4629679527381851</v>
      </c>
      <c r="AN69">
        <v>0</v>
      </c>
      <c r="AO69">
        <v>0</v>
      </c>
      <c r="AP69">
        <v>0</v>
      </c>
      <c r="AQ69">
        <v>16.898770561269842</v>
      </c>
      <c r="AR69">
        <v>14.7030894856884</v>
      </c>
      <c r="AS69">
        <v>11.374081424323522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826.08922660511723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356.17016822845005</v>
      </c>
      <c r="L70">
        <v>9.0699913567148993</v>
      </c>
      <c r="M70">
        <v>61.389445438121051</v>
      </c>
      <c r="N70">
        <v>49.943129485488129</v>
      </c>
      <c r="O70">
        <v>70.55031470136089</v>
      </c>
      <c r="P70">
        <v>23.757922432873066</v>
      </c>
      <c r="Q70">
        <v>4.6108631676190477</v>
      </c>
      <c r="R70">
        <v>17.917677118353346</v>
      </c>
      <c r="S70">
        <v>11.156973931523023</v>
      </c>
      <c r="T70">
        <v>0</v>
      </c>
      <c r="U70">
        <v>55.409870228982101</v>
      </c>
      <c r="V70">
        <v>4.9943571651865009</v>
      </c>
      <c r="W70">
        <v>19.612866013428828</v>
      </c>
      <c r="X70">
        <v>62.367070686653499</v>
      </c>
      <c r="Y70">
        <v>0</v>
      </c>
      <c r="Z70">
        <v>2.7567100165454534</v>
      </c>
      <c r="AA70">
        <v>5.9402508329113939</v>
      </c>
      <c r="AB70">
        <v>0</v>
      </c>
      <c r="AC70">
        <v>0</v>
      </c>
      <c r="AD70">
        <v>0</v>
      </c>
      <c r="AE70">
        <v>6.9669080128604843</v>
      </c>
      <c r="AF70">
        <v>5.592465627281948</v>
      </c>
      <c r="AG70">
        <v>28.648488495600006</v>
      </c>
      <c r="AH70">
        <v>18.456807506737061</v>
      </c>
      <c r="AI70">
        <v>0</v>
      </c>
      <c r="AJ70">
        <v>0</v>
      </c>
      <c r="AK70">
        <v>22.588891518203312</v>
      </c>
      <c r="AL70">
        <v>1.6689555815834765</v>
      </c>
      <c r="AM70">
        <v>4.4629679527381851</v>
      </c>
      <c r="AN70">
        <v>0</v>
      </c>
      <c r="AO70">
        <v>0</v>
      </c>
      <c r="AP70">
        <v>0</v>
      </c>
      <c r="AQ70">
        <v>25.348155148730157</v>
      </c>
      <c r="AR70">
        <v>14.7030894856884</v>
      </c>
      <c r="AS70">
        <v>11.374081424323522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895.45842155795799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404.29553444120592</v>
      </c>
      <c r="L71">
        <v>9.0699418822587106</v>
      </c>
      <c r="M71">
        <v>61.389445438121051</v>
      </c>
      <c r="N71">
        <v>49.943129485488129</v>
      </c>
      <c r="O71">
        <v>70.55031470136089</v>
      </c>
      <c r="P71">
        <v>23.757922432873066</v>
      </c>
      <c r="Q71">
        <v>4.6108631676190477</v>
      </c>
      <c r="R71">
        <v>17.917677118353346</v>
      </c>
      <c r="S71">
        <v>11.156973931523023</v>
      </c>
      <c r="T71">
        <v>0</v>
      </c>
      <c r="U71">
        <v>55.409870228982101</v>
      </c>
      <c r="V71">
        <v>4.9943571651865009</v>
      </c>
      <c r="W71">
        <v>19.612866013428828</v>
      </c>
      <c r="X71">
        <v>62.364967271107666</v>
      </c>
      <c r="Y71">
        <v>0</v>
      </c>
      <c r="Z71">
        <v>2.7567100165454534</v>
      </c>
      <c r="AA71">
        <v>5.9402508329113939</v>
      </c>
      <c r="AB71">
        <v>1.4087648804201047</v>
      </c>
      <c r="AC71">
        <v>4.0917046628710541</v>
      </c>
      <c r="AD71">
        <v>0</v>
      </c>
      <c r="AE71">
        <v>6.9669080128604843</v>
      </c>
      <c r="AF71">
        <v>5.592465627281948</v>
      </c>
      <c r="AG71">
        <v>28.648488495600006</v>
      </c>
      <c r="AH71">
        <v>29.667016258416048</v>
      </c>
      <c r="AI71">
        <v>0</v>
      </c>
      <c r="AJ71">
        <v>0</v>
      </c>
      <c r="AK71">
        <v>22.588891518203312</v>
      </c>
      <c r="AL71">
        <v>1.6689555815834765</v>
      </c>
      <c r="AM71">
        <v>4.4629679527381851</v>
      </c>
      <c r="AN71">
        <v>0</v>
      </c>
      <c r="AO71">
        <v>0</v>
      </c>
      <c r="AP71">
        <v>0</v>
      </c>
      <c r="AQ71">
        <v>25.348155148730157</v>
      </c>
      <c r="AR71">
        <v>14.7030894856884</v>
      </c>
      <c r="AS71">
        <v>11.374081424323522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960.29231317568201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442.79891781264155</v>
      </c>
      <c r="L72">
        <v>9.0700422324805707</v>
      </c>
      <c r="M72">
        <v>61.389445438121051</v>
      </c>
      <c r="N72">
        <v>49.943129485488129</v>
      </c>
      <c r="O72">
        <v>70.55031470136089</v>
      </c>
      <c r="P72">
        <v>23.757922432873066</v>
      </c>
      <c r="Q72">
        <v>4.6108631676190477</v>
      </c>
      <c r="R72">
        <v>17.917677118353346</v>
      </c>
      <c r="S72">
        <v>11.156973931523023</v>
      </c>
      <c r="T72">
        <v>0</v>
      </c>
      <c r="U72">
        <v>55.409870228982101</v>
      </c>
      <c r="V72">
        <v>4.9943571651865009</v>
      </c>
      <c r="W72">
        <v>19.612866013428828</v>
      </c>
      <c r="X72">
        <v>62.364967271107666</v>
      </c>
      <c r="Y72">
        <v>0</v>
      </c>
      <c r="Z72">
        <v>2.7567100165454534</v>
      </c>
      <c r="AA72">
        <v>11.880501665822788</v>
      </c>
      <c r="AB72">
        <v>5.5674398930232538</v>
      </c>
      <c r="AC72">
        <v>4.0917046628710541</v>
      </c>
      <c r="AD72">
        <v>0</v>
      </c>
      <c r="AE72">
        <v>6.9669080128604843</v>
      </c>
      <c r="AF72">
        <v>5.592465627281948</v>
      </c>
      <c r="AG72">
        <v>28.648488495600006</v>
      </c>
      <c r="AH72">
        <v>29.667016258416048</v>
      </c>
      <c r="AI72">
        <v>0</v>
      </c>
      <c r="AJ72">
        <v>0</v>
      </c>
      <c r="AK72">
        <v>22.588891518203312</v>
      </c>
      <c r="AL72">
        <v>1.6689555815834765</v>
      </c>
      <c r="AM72">
        <v>4.4629679527381851</v>
      </c>
      <c r="AN72">
        <v>0</v>
      </c>
      <c r="AO72">
        <v>0</v>
      </c>
      <c r="AP72">
        <v>0</v>
      </c>
      <c r="AQ72">
        <v>25.348155148730157</v>
      </c>
      <c r="AR72">
        <v>14.7030894856884</v>
      </c>
      <c r="AS72">
        <v>11.374081424323522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1008.8947227428539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452.95165312660367</v>
      </c>
      <c r="L73">
        <v>9.0700422324805707</v>
      </c>
      <c r="M73">
        <v>61.389445438121051</v>
      </c>
      <c r="N73">
        <v>49.943129485488129</v>
      </c>
      <c r="O73">
        <v>70.55031470136089</v>
      </c>
      <c r="P73">
        <v>23.757922432873066</v>
      </c>
      <c r="Q73">
        <v>4.6108631676190477</v>
      </c>
      <c r="R73">
        <v>17.917677118353346</v>
      </c>
      <c r="S73">
        <v>11.156973931523023</v>
      </c>
      <c r="T73">
        <v>0</v>
      </c>
      <c r="U73">
        <v>55.409870228982101</v>
      </c>
      <c r="V73">
        <v>4.9994128318584075</v>
      </c>
      <c r="W73">
        <v>19.612866013428828</v>
      </c>
      <c r="X73">
        <v>62.364967271107666</v>
      </c>
      <c r="Y73">
        <v>0</v>
      </c>
      <c r="Z73">
        <v>2.7567100165454534</v>
      </c>
      <c r="AA73">
        <v>17.820752498734183</v>
      </c>
      <c r="AB73">
        <v>11.134879346886718</v>
      </c>
      <c r="AC73">
        <v>8.1834093257421081</v>
      </c>
      <c r="AD73">
        <v>3.3510032956850875</v>
      </c>
      <c r="AE73">
        <v>6.9669080128604843</v>
      </c>
      <c r="AF73">
        <v>11.184930561359026</v>
      </c>
      <c r="AG73">
        <v>28.648488495600006</v>
      </c>
      <c r="AH73">
        <v>39.556021531488909</v>
      </c>
      <c r="AI73">
        <v>0</v>
      </c>
      <c r="AJ73">
        <v>0</v>
      </c>
      <c r="AK73">
        <v>22.588891518203312</v>
      </c>
      <c r="AL73">
        <v>1.6689555815834765</v>
      </c>
      <c r="AM73">
        <v>4.4629679527381851</v>
      </c>
      <c r="AN73">
        <v>0</v>
      </c>
      <c r="AO73">
        <v>0</v>
      </c>
      <c r="AP73">
        <v>0</v>
      </c>
      <c r="AQ73">
        <v>25.348155148730157</v>
      </c>
      <c r="AR73">
        <v>14.7030894856884</v>
      </c>
      <c r="AS73">
        <v>11.374081424323522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1053.4843821759689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487.94526964831283</v>
      </c>
      <c r="L74">
        <v>9.0700422324805707</v>
      </c>
      <c r="M74">
        <v>61.389445438121051</v>
      </c>
      <c r="N74">
        <v>49.943129485488129</v>
      </c>
      <c r="O74">
        <v>70.55031470136089</v>
      </c>
      <c r="P74">
        <v>23.757922432873066</v>
      </c>
      <c r="Q74">
        <v>4.6108631676190477</v>
      </c>
      <c r="R74">
        <v>17.917677118353346</v>
      </c>
      <c r="S74">
        <v>11.156973931523023</v>
      </c>
      <c r="T74">
        <v>0</v>
      </c>
      <c r="U74">
        <v>55.409870228982101</v>
      </c>
      <c r="V74">
        <v>4.9994292035398225</v>
      </c>
      <c r="W74">
        <v>19.612866013428828</v>
      </c>
      <c r="X74">
        <v>62.364967271107666</v>
      </c>
      <c r="Y74">
        <v>0</v>
      </c>
      <c r="Z74">
        <v>8.2701300496363608</v>
      </c>
      <c r="AA74">
        <v>17.820752498734183</v>
      </c>
      <c r="AB74">
        <v>16.702319239909976</v>
      </c>
      <c r="AC74">
        <v>12.287496418014761</v>
      </c>
      <c r="AD74">
        <v>7.7073069651778958</v>
      </c>
      <c r="AE74">
        <v>13.933816025720969</v>
      </c>
      <c r="AF74">
        <v>16.777396188640978</v>
      </c>
      <c r="AG74">
        <v>28.648488495600006</v>
      </c>
      <c r="AH74">
        <v>39.556021531488909</v>
      </c>
      <c r="AI74">
        <v>0</v>
      </c>
      <c r="AJ74">
        <v>0</v>
      </c>
      <c r="AK74">
        <v>22.588891518203312</v>
      </c>
      <c r="AL74">
        <v>1.6689555815834765</v>
      </c>
      <c r="AM74">
        <v>6.6809277837959486</v>
      </c>
      <c r="AN74">
        <v>0</v>
      </c>
      <c r="AO74">
        <v>0</v>
      </c>
      <c r="AP74">
        <v>0</v>
      </c>
      <c r="AQ74">
        <v>33.797540429365078</v>
      </c>
      <c r="AR74">
        <v>14.7030894856884</v>
      </c>
      <c r="AS74">
        <v>11.374081424323522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1131.2459845090743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484.24728400326603</v>
      </c>
      <c r="L75">
        <v>9.039991923033968</v>
      </c>
      <c r="M75">
        <v>56.048890922582238</v>
      </c>
      <c r="N75">
        <v>49.943129485488129</v>
      </c>
      <c r="O75">
        <v>70.55031470136089</v>
      </c>
      <c r="P75">
        <v>23.757922432873066</v>
      </c>
      <c r="Q75">
        <v>4.6108631676190477</v>
      </c>
      <c r="R75">
        <v>17.917677118353346</v>
      </c>
      <c r="S75">
        <v>11.156973931523023</v>
      </c>
      <c r="T75">
        <v>0</v>
      </c>
      <c r="U75">
        <v>55.409870228982101</v>
      </c>
      <c r="V75">
        <v>4.9943571651865009</v>
      </c>
      <c r="W75">
        <v>19.612866013428828</v>
      </c>
      <c r="X75">
        <v>62.364967271107666</v>
      </c>
      <c r="Y75">
        <v>0</v>
      </c>
      <c r="Z75">
        <v>8.2701300496363608</v>
      </c>
      <c r="AA75">
        <v>17.820752498734183</v>
      </c>
      <c r="AB75">
        <v>16.702319239909976</v>
      </c>
      <c r="AC75">
        <v>12.287496418014761</v>
      </c>
      <c r="AD75">
        <v>11.587768894019684</v>
      </c>
      <c r="AE75">
        <v>13.933816025720969</v>
      </c>
      <c r="AF75">
        <v>16.777396188640978</v>
      </c>
      <c r="AG75">
        <v>28.648488495600006</v>
      </c>
      <c r="AH75">
        <v>39.556021531488909</v>
      </c>
      <c r="AI75">
        <v>0</v>
      </c>
      <c r="AJ75">
        <v>0</v>
      </c>
      <c r="AK75">
        <v>22.588891518203312</v>
      </c>
      <c r="AL75">
        <v>1.6689555815834765</v>
      </c>
      <c r="AM75">
        <v>6.6809277837959486</v>
      </c>
      <c r="AN75">
        <v>0</v>
      </c>
      <c r="AO75">
        <v>0</v>
      </c>
      <c r="AP75">
        <v>0</v>
      </c>
      <c r="AQ75">
        <v>33.797540429365078</v>
      </c>
      <c r="AR75">
        <v>14.7030894856884</v>
      </c>
      <c r="AS75">
        <v>10.23667328189117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1124.9153757870981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537.94000000000005</v>
      </c>
      <c r="L76">
        <v>9.0700128490704195</v>
      </c>
      <c r="M76">
        <v>56.048890922582238</v>
      </c>
      <c r="N76">
        <v>49.943129485488129</v>
      </c>
      <c r="O76">
        <v>70.55031470136089</v>
      </c>
      <c r="P76">
        <v>23.757922432873066</v>
      </c>
      <c r="Q76">
        <v>4.6108631676190477</v>
      </c>
      <c r="R76">
        <v>17.917677118353346</v>
      </c>
      <c r="S76">
        <v>11.156973931523023</v>
      </c>
      <c r="T76">
        <v>0</v>
      </c>
      <c r="U76">
        <v>55.409870228982101</v>
      </c>
      <c r="V76">
        <v>4.9943571651865009</v>
      </c>
      <c r="W76">
        <v>19.612866013428828</v>
      </c>
      <c r="X76">
        <v>62.364967271107666</v>
      </c>
      <c r="Y76">
        <v>0</v>
      </c>
      <c r="Z76">
        <v>8.2701300496363608</v>
      </c>
      <c r="AA76">
        <v>17.820752498734183</v>
      </c>
      <c r="AB76">
        <v>16.702319239909976</v>
      </c>
      <c r="AC76">
        <v>12.287496418014761</v>
      </c>
      <c r="AD76">
        <v>11.587768894019684</v>
      </c>
      <c r="AE76">
        <v>13.933816025720969</v>
      </c>
      <c r="AF76">
        <v>16.777396188640978</v>
      </c>
      <c r="AG76">
        <v>28.648488495600006</v>
      </c>
      <c r="AH76">
        <v>39.556021531488909</v>
      </c>
      <c r="AI76">
        <v>0</v>
      </c>
      <c r="AJ76">
        <v>0</v>
      </c>
      <c r="AK76">
        <v>22.588891518203312</v>
      </c>
      <c r="AL76">
        <v>12.517169099999997</v>
      </c>
      <c r="AM76">
        <v>6.6809277837959486</v>
      </c>
      <c r="AN76">
        <v>0</v>
      </c>
      <c r="AO76">
        <v>0</v>
      </c>
      <c r="AP76">
        <v>0</v>
      </c>
      <c r="AQ76">
        <v>33.797540429365078</v>
      </c>
      <c r="AR76">
        <v>14.7030894856884</v>
      </c>
      <c r="AS76">
        <v>10.23667328189117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1189.4863262282854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489.32858962698538</v>
      </c>
      <c r="L77">
        <v>9.0700128490704195</v>
      </c>
      <c r="M77">
        <v>56.048890922582238</v>
      </c>
      <c r="N77">
        <v>49.943129485488129</v>
      </c>
      <c r="O77">
        <v>70.55031470136089</v>
      </c>
      <c r="P77">
        <v>23.757922432873066</v>
      </c>
      <c r="Q77">
        <v>4.6108631676190477</v>
      </c>
      <c r="R77">
        <v>17.917677118353346</v>
      </c>
      <c r="S77">
        <v>11.156973931523023</v>
      </c>
      <c r="T77">
        <v>0</v>
      </c>
      <c r="U77">
        <v>55.409870228982101</v>
      </c>
      <c r="V77">
        <v>4.9943571651865009</v>
      </c>
      <c r="W77">
        <v>19.612866013428828</v>
      </c>
      <c r="X77">
        <v>62.364967271107666</v>
      </c>
      <c r="Y77">
        <v>0</v>
      </c>
      <c r="Z77">
        <v>8.2701300496363608</v>
      </c>
      <c r="AA77">
        <v>17.820752498734183</v>
      </c>
      <c r="AB77">
        <v>16.702319239909976</v>
      </c>
      <c r="AC77">
        <v>12.287496418014761</v>
      </c>
      <c r="AD77">
        <v>11.587768894019684</v>
      </c>
      <c r="AE77">
        <v>13.933816025720969</v>
      </c>
      <c r="AF77">
        <v>16.777396188640978</v>
      </c>
      <c r="AG77">
        <v>28.648488495600006</v>
      </c>
      <c r="AH77">
        <v>39.556021531488909</v>
      </c>
      <c r="AI77">
        <v>0</v>
      </c>
      <c r="AJ77">
        <v>0</v>
      </c>
      <c r="AK77">
        <v>22.588891518203312</v>
      </c>
      <c r="AL77">
        <v>48.399720818416512</v>
      </c>
      <c r="AM77">
        <v>6.6809277837959486</v>
      </c>
      <c r="AN77">
        <v>0</v>
      </c>
      <c r="AO77">
        <v>0</v>
      </c>
      <c r="AP77">
        <v>0</v>
      </c>
      <c r="AQ77">
        <v>33.797540429365078</v>
      </c>
      <c r="AR77">
        <v>14.7030894856884</v>
      </c>
      <c r="AS77">
        <v>11.374081424323522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1177.8948757161193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489.32858962698538</v>
      </c>
      <c r="L78">
        <v>9.0700128490704195</v>
      </c>
      <c r="M78">
        <v>56.048890922582238</v>
      </c>
      <c r="N78">
        <v>49.943129485488129</v>
      </c>
      <c r="O78">
        <v>70.55031470136089</v>
      </c>
      <c r="P78">
        <v>23.757922432873066</v>
      </c>
      <c r="Q78">
        <v>4.6108631676190477</v>
      </c>
      <c r="R78">
        <v>17.917677118353346</v>
      </c>
      <c r="S78">
        <v>11.156973931523023</v>
      </c>
      <c r="T78">
        <v>0</v>
      </c>
      <c r="U78">
        <v>55.409870228982101</v>
      </c>
      <c r="V78">
        <v>4.9943571651865009</v>
      </c>
      <c r="W78">
        <v>19.612866013428828</v>
      </c>
      <c r="X78">
        <v>62.364967271107666</v>
      </c>
      <c r="Y78">
        <v>0</v>
      </c>
      <c r="Z78">
        <v>8.2701300496363608</v>
      </c>
      <c r="AA78">
        <v>17.820752498734183</v>
      </c>
      <c r="AB78">
        <v>16.702319239909976</v>
      </c>
      <c r="AC78">
        <v>12.287496418014761</v>
      </c>
      <c r="AD78">
        <v>11.587768894019684</v>
      </c>
      <c r="AE78">
        <v>13.933816025720969</v>
      </c>
      <c r="AF78">
        <v>16.777396188640978</v>
      </c>
      <c r="AG78">
        <v>28.648488495600006</v>
      </c>
      <c r="AH78">
        <v>39.556021531488909</v>
      </c>
      <c r="AI78">
        <v>0</v>
      </c>
      <c r="AJ78">
        <v>0</v>
      </c>
      <c r="AK78">
        <v>22.588891518203312</v>
      </c>
      <c r="AL78">
        <v>48.399720818416512</v>
      </c>
      <c r="AM78">
        <v>6.6809277837959486</v>
      </c>
      <c r="AN78">
        <v>0</v>
      </c>
      <c r="AO78">
        <v>0</v>
      </c>
      <c r="AP78">
        <v>0</v>
      </c>
      <c r="AQ78">
        <v>33.797540429365078</v>
      </c>
      <c r="AR78">
        <v>14.7030894856884</v>
      </c>
      <c r="AS78">
        <v>11.374081424323522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1177.8948757161193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489.32858962698538</v>
      </c>
      <c r="L79">
        <v>9.0700128490704195</v>
      </c>
      <c r="M79">
        <v>56.048890922582238</v>
      </c>
      <c r="N79">
        <v>49.943129485488129</v>
      </c>
      <c r="O79">
        <v>70.55031470136089</v>
      </c>
      <c r="P79">
        <v>23.757922432873066</v>
      </c>
      <c r="Q79">
        <v>4.6108631676190477</v>
      </c>
      <c r="R79">
        <v>17.917677118353346</v>
      </c>
      <c r="S79">
        <v>11.156973931523023</v>
      </c>
      <c r="T79">
        <v>0</v>
      </c>
      <c r="U79">
        <v>55.409870228982101</v>
      </c>
      <c r="V79">
        <v>4.9943571651865009</v>
      </c>
      <c r="W79">
        <v>19.612866013428828</v>
      </c>
      <c r="X79">
        <v>62.364967271107666</v>
      </c>
      <c r="Y79">
        <v>0</v>
      </c>
      <c r="Z79">
        <v>8.2701300496363608</v>
      </c>
      <c r="AA79">
        <v>17.820752498734183</v>
      </c>
      <c r="AB79">
        <v>16.702319239909976</v>
      </c>
      <c r="AC79">
        <v>12.287496418014761</v>
      </c>
      <c r="AD79">
        <v>7.7073069651778958</v>
      </c>
      <c r="AE79">
        <v>13.933816025720969</v>
      </c>
      <c r="AF79">
        <v>16.777396188640978</v>
      </c>
      <c r="AG79">
        <v>28.648488495600006</v>
      </c>
      <c r="AH79">
        <v>39.556021531488909</v>
      </c>
      <c r="AI79">
        <v>0</v>
      </c>
      <c r="AJ79">
        <v>0</v>
      </c>
      <c r="AK79">
        <v>22.588891518203312</v>
      </c>
      <c r="AL79">
        <v>48.399720818416512</v>
      </c>
      <c r="AM79">
        <v>6.6809277837959486</v>
      </c>
      <c r="AN79">
        <v>0</v>
      </c>
      <c r="AO79">
        <v>0</v>
      </c>
      <c r="AP79">
        <v>0</v>
      </c>
      <c r="AQ79">
        <v>33.797540429365078</v>
      </c>
      <c r="AR79">
        <v>14.7030894856884</v>
      </c>
      <c r="AS79">
        <v>11.374081424323522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1174.0144137872774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489.32858962698538</v>
      </c>
      <c r="L80">
        <v>9.0700128490704195</v>
      </c>
      <c r="M80">
        <v>56.048890922582238</v>
      </c>
      <c r="N80">
        <v>49.943129485488129</v>
      </c>
      <c r="O80">
        <v>70.55031470136089</v>
      </c>
      <c r="P80">
        <v>23.757922432873066</v>
      </c>
      <c r="Q80">
        <v>4.6108631676190477</v>
      </c>
      <c r="R80">
        <v>17.917677118353346</v>
      </c>
      <c r="S80">
        <v>11.156973931523023</v>
      </c>
      <c r="T80">
        <v>0</v>
      </c>
      <c r="U80">
        <v>55.409870228982101</v>
      </c>
      <c r="V80">
        <v>4.9943571651865009</v>
      </c>
      <c r="W80">
        <v>19.612866013428828</v>
      </c>
      <c r="X80">
        <v>62.364967271107666</v>
      </c>
      <c r="Y80">
        <v>0</v>
      </c>
      <c r="Z80">
        <v>2.7567100165454534</v>
      </c>
      <c r="AA80">
        <v>17.820752498734183</v>
      </c>
      <c r="AB80">
        <v>16.702319239909976</v>
      </c>
      <c r="AC80">
        <v>4.0917046628710541</v>
      </c>
      <c r="AD80">
        <v>3.3510032956850875</v>
      </c>
      <c r="AE80">
        <v>6.9669080128604843</v>
      </c>
      <c r="AF80">
        <v>11.250724715010143</v>
      </c>
      <c r="AG80">
        <v>28.648488495600006</v>
      </c>
      <c r="AH80">
        <v>39.556021531488909</v>
      </c>
      <c r="AI80">
        <v>0</v>
      </c>
      <c r="AJ80">
        <v>0</v>
      </c>
      <c r="AK80">
        <v>22.588891518203312</v>
      </c>
      <c r="AL80">
        <v>12.517169099999997</v>
      </c>
      <c r="AM80">
        <v>4.4629679527381851</v>
      </c>
      <c r="AN80">
        <v>0</v>
      </c>
      <c r="AO80">
        <v>0</v>
      </c>
      <c r="AP80">
        <v>2.9244167679370339</v>
      </c>
      <c r="AQ80">
        <v>33.797540429365078</v>
      </c>
      <c r="AR80">
        <v>14.7030894856884</v>
      </c>
      <c r="AS80">
        <v>11.374081424323522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1108.2792240615217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489.32858962698538</v>
      </c>
      <c r="L81">
        <v>9.0700128490704195</v>
      </c>
      <c r="M81">
        <v>56.048890922582238</v>
      </c>
      <c r="N81">
        <v>49.943129485488129</v>
      </c>
      <c r="O81">
        <v>70.55031470136089</v>
      </c>
      <c r="P81">
        <v>23.757922432873066</v>
      </c>
      <c r="Q81">
        <v>4.6108631676190477</v>
      </c>
      <c r="R81">
        <v>17.917677118353346</v>
      </c>
      <c r="S81">
        <v>11.156973931523023</v>
      </c>
      <c r="T81">
        <v>0</v>
      </c>
      <c r="U81">
        <v>55.409870228982101</v>
      </c>
      <c r="V81">
        <v>4.9943571651865009</v>
      </c>
      <c r="W81">
        <v>19.612866013428828</v>
      </c>
      <c r="X81">
        <v>62.364967271107666</v>
      </c>
      <c r="Y81">
        <v>0</v>
      </c>
      <c r="Z81">
        <v>2.7567100165454534</v>
      </c>
      <c r="AA81">
        <v>17.820752498734183</v>
      </c>
      <c r="AB81">
        <v>11.134879346886718</v>
      </c>
      <c r="AC81">
        <v>0</v>
      </c>
      <c r="AD81">
        <v>0</v>
      </c>
      <c r="AE81">
        <v>6.9669080128604843</v>
      </c>
      <c r="AF81">
        <v>5.592465627281948</v>
      </c>
      <c r="AG81">
        <v>28.648488495600006</v>
      </c>
      <c r="AH81">
        <v>24.021875519999998</v>
      </c>
      <c r="AI81">
        <v>0</v>
      </c>
      <c r="AJ81">
        <v>0</v>
      </c>
      <c r="AK81">
        <v>22.588891518203312</v>
      </c>
      <c r="AL81">
        <v>9.1792571907917377</v>
      </c>
      <c r="AM81">
        <v>4.4629679527381851</v>
      </c>
      <c r="AN81">
        <v>0</v>
      </c>
      <c r="AO81">
        <v>0</v>
      </c>
      <c r="AP81">
        <v>2.9244167679370339</v>
      </c>
      <c r="AQ81">
        <v>25.348155148730157</v>
      </c>
      <c r="AR81">
        <v>14.7030894856884</v>
      </c>
      <c r="AS81">
        <v>11.374081424323522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1062.2893739208819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489.32858962698538</v>
      </c>
      <c r="L82">
        <v>9.0700128490704195</v>
      </c>
      <c r="M82">
        <v>56.048890922582238</v>
      </c>
      <c r="N82">
        <v>49.943129485488129</v>
      </c>
      <c r="O82">
        <v>70.55031470136089</v>
      </c>
      <c r="P82">
        <v>23.757922432873066</v>
      </c>
      <c r="Q82">
        <v>4.6108631676190477</v>
      </c>
      <c r="R82">
        <v>17.917677118353346</v>
      </c>
      <c r="S82">
        <v>11.156973931523023</v>
      </c>
      <c r="T82">
        <v>0</v>
      </c>
      <c r="U82">
        <v>55.409870228982101</v>
      </c>
      <c r="V82">
        <v>4.9943571651865009</v>
      </c>
      <c r="W82">
        <v>19.612866013428828</v>
      </c>
      <c r="X82">
        <v>62.364967271107666</v>
      </c>
      <c r="Y82">
        <v>0</v>
      </c>
      <c r="Z82">
        <v>2.7567100165454534</v>
      </c>
      <c r="AA82">
        <v>11.880501665822788</v>
      </c>
      <c r="AB82">
        <v>5.5674398930232538</v>
      </c>
      <c r="AC82">
        <v>0</v>
      </c>
      <c r="AD82">
        <v>0</v>
      </c>
      <c r="AE82">
        <v>6.9669080128604843</v>
      </c>
      <c r="AF82">
        <v>0</v>
      </c>
      <c r="AG82">
        <v>28.648488495600006</v>
      </c>
      <c r="AH82">
        <v>24.021875519999998</v>
      </c>
      <c r="AI82">
        <v>0</v>
      </c>
      <c r="AJ82">
        <v>0</v>
      </c>
      <c r="AK82">
        <v>22.588891518203312</v>
      </c>
      <c r="AL82">
        <v>9.1792571907917377</v>
      </c>
      <c r="AM82">
        <v>4.4629679527381851</v>
      </c>
      <c r="AN82">
        <v>0</v>
      </c>
      <c r="AO82">
        <v>0</v>
      </c>
      <c r="AP82">
        <v>2.9244167679370339</v>
      </c>
      <c r="AQ82">
        <v>25.348155148730157</v>
      </c>
      <c r="AR82">
        <v>14.7030894856884</v>
      </c>
      <c r="AS82">
        <v>12.511489566755875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1046.3266261492572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537.94000000000005</v>
      </c>
      <c r="L83">
        <v>9.0700128490704195</v>
      </c>
      <c r="M83">
        <v>56.048890922582238</v>
      </c>
      <c r="N83">
        <v>49.943129485488129</v>
      </c>
      <c r="O83">
        <v>70.55031470136089</v>
      </c>
      <c r="P83">
        <v>23.757922432873066</v>
      </c>
      <c r="Q83">
        <v>4.6108631676190477</v>
      </c>
      <c r="R83">
        <v>17.917677118353346</v>
      </c>
      <c r="S83">
        <v>11.156973931523023</v>
      </c>
      <c r="T83">
        <v>0</v>
      </c>
      <c r="U83">
        <v>55.409870228982101</v>
      </c>
      <c r="V83">
        <v>4.9943571651865009</v>
      </c>
      <c r="W83">
        <v>19.612866013428828</v>
      </c>
      <c r="X83">
        <v>62.364967271107666</v>
      </c>
      <c r="Y83">
        <v>0</v>
      </c>
      <c r="Z83">
        <v>2.7567100165454534</v>
      </c>
      <c r="AA83">
        <v>11.880501665822788</v>
      </c>
      <c r="AB83">
        <v>5.5674398930232538</v>
      </c>
      <c r="AC83">
        <v>0</v>
      </c>
      <c r="AD83">
        <v>0</v>
      </c>
      <c r="AE83">
        <v>6.9669080128604843</v>
      </c>
      <c r="AF83">
        <v>0</v>
      </c>
      <c r="AG83">
        <v>28.648488495600006</v>
      </c>
      <c r="AH83">
        <v>16.014583679999998</v>
      </c>
      <c r="AI83">
        <v>0</v>
      </c>
      <c r="AJ83">
        <v>0</v>
      </c>
      <c r="AK83">
        <v>22.588891518203312</v>
      </c>
      <c r="AL83">
        <v>9.1792571907917377</v>
      </c>
      <c r="AM83">
        <v>4.4629679527381851</v>
      </c>
      <c r="AN83">
        <v>0</v>
      </c>
      <c r="AO83">
        <v>0</v>
      </c>
      <c r="AP83">
        <v>2.9244167679370339</v>
      </c>
      <c r="AQ83">
        <v>16.898770561269842</v>
      </c>
      <c r="AR83">
        <v>14.7030894856884</v>
      </c>
      <c r="AS83">
        <v>12.511489566755875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1078.4813600948119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537.94000000000005</v>
      </c>
      <c r="L84">
        <v>9.0700128490704195</v>
      </c>
      <c r="M84">
        <v>56.048890922582238</v>
      </c>
      <c r="N84">
        <v>49.943129485488129</v>
      </c>
      <c r="O84">
        <v>70.55031470136089</v>
      </c>
      <c r="P84">
        <v>23.757922432873066</v>
      </c>
      <c r="Q84">
        <v>4.6108631676190477</v>
      </c>
      <c r="R84">
        <v>17.917677118353346</v>
      </c>
      <c r="S84">
        <v>11.156973931523023</v>
      </c>
      <c r="T84">
        <v>0</v>
      </c>
      <c r="U84">
        <v>55.409870228982101</v>
      </c>
      <c r="V84">
        <v>4.9943571651865009</v>
      </c>
      <c r="W84">
        <v>19.612866013428828</v>
      </c>
      <c r="X84">
        <v>62.364967271107666</v>
      </c>
      <c r="Y84">
        <v>0</v>
      </c>
      <c r="Z84">
        <v>2.7567100165454534</v>
      </c>
      <c r="AA84">
        <v>5.9402508329113939</v>
      </c>
      <c r="AB84">
        <v>5.5674398930232538</v>
      </c>
      <c r="AC84">
        <v>0</v>
      </c>
      <c r="AD84">
        <v>0</v>
      </c>
      <c r="AE84">
        <v>6.9669080128604843</v>
      </c>
      <c r="AF84">
        <v>0</v>
      </c>
      <c r="AG84">
        <v>28.648488495600006</v>
      </c>
      <c r="AH84">
        <v>16.014583679999998</v>
      </c>
      <c r="AI84">
        <v>0</v>
      </c>
      <c r="AJ84">
        <v>0</v>
      </c>
      <c r="AK84">
        <v>22.588891518203312</v>
      </c>
      <c r="AL84">
        <v>9.1792571907917377</v>
      </c>
      <c r="AM84">
        <v>4.4629679527381851</v>
      </c>
      <c r="AN84">
        <v>0</v>
      </c>
      <c r="AO84">
        <v>0</v>
      </c>
      <c r="AP84">
        <v>0</v>
      </c>
      <c r="AQ84">
        <v>16.898770561269842</v>
      </c>
      <c r="AR84">
        <v>14.7030894856884</v>
      </c>
      <c r="AS84">
        <v>12.511489566755875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1069.6166924939635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537.94000000000005</v>
      </c>
      <c r="L85">
        <v>9.0700329781460756</v>
      </c>
      <c r="M85">
        <v>56.048890922582238</v>
      </c>
      <c r="N85">
        <v>49.943129485488129</v>
      </c>
      <c r="O85">
        <v>70.55031470136089</v>
      </c>
      <c r="P85">
        <v>23.757922432873066</v>
      </c>
      <c r="Q85">
        <v>4.6108631676190477</v>
      </c>
      <c r="R85">
        <v>17.917677118353346</v>
      </c>
      <c r="S85">
        <v>11.156973931523023</v>
      </c>
      <c r="T85">
        <v>0</v>
      </c>
      <c r="U85">
        <v>55.409870228982101</v>
      </c>
      <c r="V85">
        <v>4.9943571651865009</v>
      </c>
      <c r="W85">
        <v>19.612866013428828</v>
      </c>
      <c r="X85">
        <v>62.364967271107666</v>
      </c>
      <c r="Y85">
        <v>0</v>
      </c>
      <c r="Z85">
        <v>2.7567100165454534</v>
      </c>
      <c r="AA85">
        <v>5.9402508329113939</v>
      </c>
      <c r="AB85">
        <v>5.5674398930232538</v>
      </c>
      <c r="AC85">
        <v>0</v>
      </c>
      <c r="AD85">
        <v>0</v>
      </c>
      <c r="AE85">
        <v>6.9669080128604843</v>
      </c>
      <c r="AF85">
        <v>0</v>
      </c>
      <c r="AG85">
        <v>28.648488495600006</v>
      </c>
      <c r="AH85">
        <v>8.0072918399999988</v>
      </c>
      <c r="AI85">
        <v>0</v>
      </c>
      <c r="AJ85">
        <v>0</v>
      </c>
      <c r="AK85">
        <v>22.588891518203312</v>
      </c>
      <c r="AL85">
        <v>9.1792571907917377</v>
      </c>
      <c r="AM85">
        <v>4.4629679527381851</v>
      </c>
      <c r="AN85">
        <v>0</v>
      </c>
      <c r="AO85">
        <v>0</v>
      </c>
      <c r="AP85">
        <v>0</v>
      </c>
      <c r="AQ85">
        <v>16.898770561269842</v>
      </c>
      <c r="AR85">
        <v>14.7030894856884</v>
      </c>
      <c r="AS85">
        <v>12.511489566755875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1061.609420783039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537.94000000000005</v>
      </c>
      <c r="L86">
        <v>9.0700329781460756</v>
      </c>
      <c r="M86">
        <v>56.048890922582238</v>
      </c>
      <c r="N86">
        <v>49.943129485488129</v>
      </c>
      <c r="O86">
        <v>70.55031470136089</v>
      </c>
      <c r="P86">
        <v>23.757922432873066</v>
      </c>
      <c r="Q86">
        <v>4.6108631676190477</v>
      </c>
      <c r="R86">
        <v>17.917677118353346</v>
      </c>
      <c r="S86">
        <v>11.156973931523023</v>
      </c>
      <c r="T86">
        <v>0</v>
      </c>
      <c r="U86">
        <v>55.409870228982101</v>
      </c>
      <c r="V86">
        <v>4.9943571651865009</v>
      </c>
      <c r="W86">
        <v>19.612866013428828</v>
      </c>
      <c r="X86">
        <v>62.364967271107666</v>
      </c>
      <c r="Y86">
        <v>0</v>
      </c>
      <c r="Z86">
        <v>2.7567100165454534</v>
      </c>
      <c r="AA86">
        <v>5.9402508329113939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28.648488495600006</v>
      </c>
      <c r="AH86">
        <v>8.0072918399999988</v>
      </c>
      <c r="AI86">
        <v>0</v>
      </c>
      <c r="AJ86">
        <v>0</v>
      </c>
      <c r="AK86">
        <v>22.588891518203312</v>
      </c>
      <c r="AL86">
        <v>9.1792571907917377</v>
      </c>
      <c r="AM86">
        <v>4.4629679527381851</v>
      </c>
      <c r="AN86">
        <v>0</v>
      </c>
      <c r="AO86">
        <v>0</v>
      </c>
      <c r="AP86">
        <v>0</v>
      </c>
      <c r="AQ86">
        <v>16.898770561269842</v>
      </c>
      <c r="AR86">
        <v>14.7030894856884</v>
      </c>
      <c r="AS86">
        <v>12.511489566755875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1056.0419808900158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563.1</v>
      </c>
      <c r="L87">
        <v>9.0700128490704195</v>
      </c>
      <c r="M87">
        <v>56.048890922582238</v>
      </c>
      <c r="N87">
        <v>49.943129485488129</v>
      </c>
      <c r="O87">
        <v>70.55031470136089</v>
      </c>
      <c r="P87">
        <v>23.757922432873066</v>
      </c>
      <c r="Q87">
        <v>4.6108631676190477</v>
      </c>
      <c r="R87">
        <v>17.917677118353346</v>
      </c>
      <c r="S87">
        <v>11.156973931523023</v>
      </c>
      <c r="T87">
        <v>0</v>
      </c>
      <c r="U87">
        <v>55.409870228982101</v>
      </c>
      <c r="V87">
        <v>4.9943571651865009</v>
      </c>
      <c r="W87">
        <v>19.612866013428828</v>
      </c>
      <c r="X87">
        <v>62.364967271107666</v>
      </c>
      <c r="Y87">
        <v>0</v>
      </c>
      <c r="Z87">
        <v>2.7567100165454534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28.648488495600006</v>
      </c>
      <c r="AH87">
        <v>0</v>
      </c>
      <c r="AI87">
        <v>0</v>
      </c>
      <c r="AJ87">
        <v>0</v>
      </c>
      <c r="AK87">
        <v>22.588891518203312</v>
      </c>
      <c r="AL87">
        <v>9.1792571907917377</v>
      </c>
      <c r="AM87">
        <v>4.4629679527381851</v>
      </c>
      <c r="AN87">
        <v>0</v>
      </c>
      <c r="AO87">
        <v>0</v>
      </c>
      <c r="AP87">
        <v>0</v>
      </c>
      <c r="AQ87">
        <v>16.898770561269842</v>
      </c>
      <c r="AR87">
        <v>14.7030894856884</v>
      </c>
      <c r="AS87">
        <v>12.511489566755875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1067.2544180880286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563.1</v>
      </c>
      <c r="L88">
        <v>9.0699588606486934</v>
      </c>
      <c r="M88">
        <v>56.048890922582238</v>
      </c>
      <c r="N88">
        <v>49.943129485488129</v>
      </c>
      <c r="O88">
        <v>70.55031470136089</v>
      </c>
      <c r="P88">
        <v>23.757922432873066</v>
      </c>
      <c r="Q88">
        <v>4.6108631676190477</v>
      </c>
      <c r="R88">
        <v>17.917677118353346</v>
      </c>
      <c r="S88">
        <v>11.156973931523023</v>
      </c>
      <c r="T88">
        <v>0</v>
      </c>
      <c r="U88">
        <v>55.409870228982101</v>
      </c>
      <c r="V88">
        <v>4.9943571651865009</v>
      </c>
      <c r="W88">
        <v>19.612866013428828</v>
      </c>
      <c r="X88">
        <v>62.364967271107666</v>
      </c>
      <c r="Y88">
        <v>0</v>
      </c>
      <c r="Z88">
        <v>2.7567100165454534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28.648488495600006</v>
      </c>
      <c r="AH88">
        <v>0</v>
      </c>
      <c r="AI88">
        <v>0</v>
      </c>
      <c r="AJ88">
        <v>0</v>
      </c>
      <c r="AK88">
        <v>22.588891518203312</v>
      </c>
      <c r="AL88">
        <v>9.1792571907917377</v>
      </c>
      <c r="AM88">
        <v>4.4629679527381851</v>
      </c>
      <c r="AN88">
        <v>0</v>
      </c>
      <c r="AO88">
        <v>0</v>
      </c>
      <c r="AP88">
        <v>0</v>
      </c>
      <c r="AQ88">
        <v>8.0290178606349212</v>
      </c>
      <c r="AR88">
        <v>14.7030894856884</v>
      </c>
      <c r="AS88">
        <v>12.511489566755875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1058.3846113989721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506.89782535820012</v>
      </c>
      <c r="L89">
        <v>9.0700539673413463</v>
      </c>
      <c r="M89">
        <v>56.048890922582238</v>
      </c>
      <c r="N89">
        <v>49.943129485488129</v>
      </c>
      <c r="O89">
        <v>70.55031470136089</v>
      </c>
      <c r="P89">
        <v>23.757922432873066</v>
      </c>
      <c r="Q89">
        <v>4.6098606608606563</v>
      </c>
      <c r="R89">
        <v>17.917677118353346</v>
      </c>
      <c r="S89">
        <v>11.247595856894304</v>
      </c>
      <c r="T89">
        <v>0</v>
      </c>
      <c r="U89">
        <v>55.409870228982101</v>
      </c>
      <c r="V89">
        <v>4.9943571651865009</v>
      </c>
      <c r="W89">
        <v>19.612866013428828</v>
      </c>
      <c r="X89">
        <v>62.364967271107666</v>
      </c>
      <c r="Y89">
        <v>0</v>
      </c>
      <c r="Z89">
        <v>2.7567100165454534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28.648488495600006</v>
      </c>
      <c r="AH89">
        <v>0</v>
      </c>
      <c r="AI89">
        <v>0</v>
      </c>
      <c r="AJ89">
        <v>0</v>
      </c>
      <c r="AK89">
        <v>22.588891518203312</v>
      </c>
      <c r="AL89">
        <v>9.1792571907917377</v>
      </c>
      <c r="AM89">
        <v>4.4629679527381851</v>
      </c>
      <c r="AN89">
        <v>0</v>
      </c>
      <c r="AO89">
        <v>0</v>
      </c>
      <c r="AP89">
        <v>0</v>
      </c>
      <c r="AQ89">
        <v>8.0290178606349212</v>
      </c>
      <c r="AR89">
        <v>14.7030894856884</v>
      </c>
      <c r="AS89">
        <v>12.511489566755875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1002.2721512824778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487.94712396779329</v>
      </c>
      <c r="L90">
        <v>9.0700539673413463</v>
      </c>
      <c r="M90">
        <v>56.048890922582238</v>
      </c>
      <c r="N90">
        <v>49.943129485488129</v>
      </c>
      <c r="O90">
        <v>70.55031470136089</v>
      </c>
      <c r="P90">
        <v>23.757922432873066</v>
      </c>
      <c r="Q90">
        <v>4.6098606608606563</v>
      </c>
      <c r="R90">
        <v>17.917677118353346</v>
      </c>
      <c r="S90">
        <v>11.150540872807017</v>
      </c>
      <c r="T90">
        <v>0</v>
      </c>
      <c r="U90">
        <v>55.409870228982101</v>
      </c>
      <c r="V90">
        <v>4.9943571651865009</v>
      </c>
      <c r="W90">
        <v>19.612866013428828</v>
      </c>
      <c r="X90">
        <v>62.364967271107666</v>
      </c>
      <c r="Y90">
        <v>0</v>
      </c>
      <c r="Z90">
        <v>2.7567100165454534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28.648488495600006</v>
      </c>
      <c r="AH90">
        <v>0</v>
      </c>
      <c r="AI90">
        <v>0</v>
      </c>
      <c r="AJ90">
        <v>0</v>
      </c>
      <c r="AK90">
        <v>22.588891518203312</v>
      </c>
      <c r="AL90">
        <v>9.1792571907917377</v>
      </c>
      <c r="AM90">
        <v>4.4629679527381851</v>
      </c>
      <c r="AN90">
        <v>0</v>
      </c>
      <c r="AO90">
        <v>0</v>
      </c>
      <c r="AP90">
        <v>0</v>
      </c>
      <c r="AQ90">
        <v>8.0290178606349212</v>
      </c>
      <c r="AR90">
        <v>14.7030894856884</v>
      </c>
      <c r="AS90">
        <v>12.511489566755875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983.22439490798354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487.94712396779329</v>
      </c>
      <c r="L91">
        <v>9.0700029088965373</v>
      </c>
      <c r="M91">
        <v>56.048890922582238</v>
      </c>
      <c r="N91">
        <v>49.943129485488129</v>
      </c>
      <c r="O91">
        <v>70.55031470136089</v>
      </c>
      <c r="P91">
        <v>23.757922432873066</v>
      </c>
      <c r="Q91">
        <v>4.6098606608606563</v>
      </c>
      <c r="R91">
        <v>17.917677118353346</v>
      </c>
      <c r="S91">
        <v>11.150540872807017</v>
      </c>
      <c r="T91">
        <v>0</v>
      </c>
      <c r="U91">
        <v>55.409870228982101</v>
      </c>
      <c r="V91">
        <v>4.9943571651865009</v>
      </c>
      <c r="W91">
        <v>19.612866013428828</v>
      </c>
      <c r="X91">
        <v>62.364967271107666</v>
      </c>
      <c r="Y91">
        <v>0</v>
      </c>
      <c r="Z91">
        <v>2.7567100165454534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28.648488495600006</v>
      </c>
      <c r="AH91">
        <v>0</v>
      </c>
      <c r="AI91">
        <v>0</v>
      </c>
      <c r="AJ91">
        <v>0</v>
      </c>
      <c r="AK91">
        <v>22.588891518203312</v>
      </c>
      <c r="AL91">
        <v>9.1792571907917377</v>
      </c>
      <c r="AM91">
        <v>4.4629679527381851</v>
      </c>
      <c r="AN91">
        <v>0</v>
      </c>
      <c r="AO91">
        <v>0</v>
      </c>
      <c r="AP91">
        <v>0</v>
      </c>
      <c r="AQ91">
        <v>0</v>
      </c>
      <c r="AR91">
        <v>14.7030894856884</v>
      </c>
      <c r="AS91">
        <v>12.511489566755875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968.22841797604337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487.94712396779329</v>
      </c>
      <c r="L92">
        <v>9.0700029088965373</v>
      </c>
      <c r="M92">
        <v>56.048890922582238</v>
      </c>
      <c r="N92">
        <v>49.943129485488129</v>
      </c>
      <c r="O92">
        <v>70.55031470136089</v>
      </c>
      <c r="P92">
        <v>23.757922432873066</v>
      </c>
      <c r="Q92">
        <v>4.6098606608606563</v>
      </c>
      <c r="R92">
        <v>17.917677118353346</v>
      </c>
      <c r="S92">
        <v>11.150540872807017</v>
      </c>
      <c r="T92">
        <v>0</v>
      </c>
      <c r="U92">
        <v>55.409870228982101</v>
      </c>
      <c r="V92">
        <v>4.9943571651865009</v>
      </c>
      <c r="W92">
        <v>19.612866013428828</v>
      </c>
      <c r="X92">
        <v>62.364967271107666</v>
      </c>
      <c r="Y92">
        <v>0</v>
      </c>
      <c r="Z92">
        <v>2.7567100165454534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28.648488495600006</v>
      </c>
      <c r="AH92">
        <v>0</v>
      </c>
      <c r="AI92">
        <v>0</v>
      </c>
      <c r="AJ92">
        <v>0</v>
      </c>
      <c r="AK92">
        <v>22.588891518203312</v>
      </c>
      <c r="AL92">
        <v>9.1792571907917377</v>
      </c>
      <c r="AM92">
        <v>4.4629679527381851</v>
      </c>
      <c r="AN92">
        <v>0</v>
      </c>
      <c r="AO92">
        <v>0</v>
      </c>
      <c r="AP92">
        <v>0</v>
      </c>
      <c r="AQ92">
        <v>0</v>
      </c>
      <c r="AR92">
        <v>14.7030894856884</v>
      </c>
      <c r="AS92">
        <v>12.511489566755875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968.22841797604337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435.62736689903335</v>
      </c>
      <c r="L93">
        <v>9.0700029088965373</v>
      </c>
      <c r="M93">
        <v>56.048890922582238</v>
      </c>
      <c r="N93">
        <v>49.943129485488129</v>
      </c>
      <c r="O93">
        <v>70.55031470136089</v>
      </c>
      <c r="P93">
        <v>23.757922432873066</v>
      </c>
      <c r="Q93">
        <v>4.6098606608606563</v>
      </c>
      <c r="R93">
        <v>18.549371171420951</v>
      </c>
      <c r="S93">
        <v>11.150540872807017</v>
      </c>
      <c r="T93">
        <v>0</v>
      </c>
      <c r="U93">
        <v>55.409870228982101</v>
      </c>
      <c r="V93">
        <v>4.9962941173076931</v>
      </c>
      <c r="W93">
        <v>19.612866013428828</v>
      </c>
      <c r="X93">
        <v>62.364967271107666</v>
      </c>
      <c r="Y93">
        <v>0</v>
      </c>
      <c r="Z93">
        <v>2.7567100165454534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28.648488495600006</v>
      </c>
      <c r="AH93">
        <v>0</v>
      </c>
      <c r="AI93">
        <v>0</v>
      </c>
      <c r="AJ93">
        <v>0</v>
      </c>
      <c r="AK93">
        <v>22.588891518203312</v>
      </c>
      <c r="AL93">
        <v>9.1792571907917377</v>
      </c>
      <c r="AM93">
        <v>4.4629679527381851</v>
      </c>
      <c r="AN93">
        <v>0</v>
      </c>
      <c r="AO93">
        <v>0</v>
      </c>
      <c r="AP93">
        <v>0</v>
      </c>
      <c r="AQ93">
        <v>0</v>
      </c>
      <c r="AR93">
        <v>14.7030894856884</v>
      </c>
      <c r="AS93">
        <v>11.374081424323522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915.40488377003976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385.04565664875759</v>
      </c>
      <c r="L94">
        <v>9.0700270723644643</v>
      </c>
      <c r="M94">
        <v>56.048890922582238</v>
      </c>
      <c r="N94">
        <v>49.943129485488129</v>
      </c>
      <c r="O94">
        <v>70.55031470136089</v>
      </c>
      <c r="P94">
        <v>23.757922432873066</v>
      </c>
      <c r="Q94">
        <v>4.6098606608606563</v>
      </c>
      <c r="R94">
        <v>17.918076352097128</v>
      </c>
      <c r="S94">
        <v>11.150540872807017</v>
      </c>
      <c r="T94">
        <v>0</v>
      </c>
      <c r="U94">
        <v>55.409870228982101</v>
      </c>
      <c r="V94">
        <v>4.9962941173076931</v>
      </c>
      <c r="W94">
        <v>19.612866013428828</v>
      </c>
      <c r="X94">
        <v>62.364967271107666</v>
      </c>
      <c r="Y94">
        <v>0</v>
      </c>
      <c r="Z94">
        <v>2.7567100165454534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28.648488495600006</v>
      </c>
      <c r="AH94">
        <v>0</v>
      </c>
      <c r="AI94">
        <v>0</v>
      </c>
      <c r="AJ94">
        <v>0</v>
      </c>
      <c r="AK94">
        <v>22.588891518203312</v>
      </c>
      <c r="AL94">
        <v>9.1792571907917377</v>
      </c>
      <c r="AM94">
        <v>4.4629679527381851</v>
      </c>
      <c r="AN94">
        <v>0</v>
      </c>
      <c r="AO94">
        <v>0</v>
      </c>
      <c r="AP94">
        <v>0</v>
      </c>
      <c r="AQ94">
        <v>0</v>
      </c>
      <c r="AR94">
        <v>14.7030894856884</v>
      </c>
      <c r="AS94">
        <v>11.374081424323522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864.19190286390813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336.91550570794914</v>
      </c>
      <c r="L95">
        <v>9.0700270723644643</v>
      </c>
      <c r="M95">
        <v>56.048890922582238</v>
      </c>
      <c r="N95">
        <v>49.943129485488129</v>
      </c>
      <c r="O95">
        <v>70.55031470136089</v>
      </c>
      <c r="P95">
        <v>23.757922432873066</v>
      </c>
      <c r="Q95">
        <v>4.6098606608606563</v>
      </c>
      <c r="R95">
        <v>17.918076352097128</v>
      </c>
      <c r="S95">
        <v>11.150540872807017</v>
      </c>
      <c r="T95">
        <v>0</v>
      </c>
      <c r="U95">
        <v>55.409870228982101</v>
      </c>
      <c r="V95">
        <v>4.5777670219123507</v>
      </c>
      <c r="W95">
        <v>19.612866013428828</v>
      </c>
      <c r="X95">
        <v>62.364967271107666</v>
      </c>
      <c r="Y95">
        <v>0</v>
      </c>
      <c r="Z95">
        <v>2.7567100165454534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28.648488495600006</v>
      </c>
      <c r="AH95">
        <v>0</v>
      </c>
      <c r="AI95">
        <v>0</v>
      </c>
      <c r="AJ95">
        <v>0</v>
      </c>
      <c r="AK95">
        <v>22.588891518203312</v>
      </c>
      <c r="AL95">
        <v>9.1792571907917377</v>
      </c>
      <c r="AM95">
        <v>4.4629679527381851</v>
      </c>
      <c r="AN95">
        <v>0</v>
      </c>
      <c r="AO95">
        <v>0</v>
      </c>
      <c r="AP95">
        <v>0</v>
      </c>
      <c r="AQ95">
        <v>0</v>
      </c>
      <c r="AR95">
        <v>14.7030894856884</v>
      </c>
      <c r="AS95">
        <v>10.805377572702945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815.0745209760837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288.78531655357421</v>
      </c>
      <c r="L96">
        <v>9.0702168479312935</v>
      </c>
      <c r="M96">
        <v>56.048890922582238</v>
      </c>
      <c r="N96">
        <v>49.943129485488129</v>
      </c>
      <c r="O96">
        <v>70.55031470136089</v>
      </c>
      <c r="P96">
        <v>23.757922432873066</v>
      </c>
      <c r="Q96">
        <v>4.6098606608606563</v>
      </c>
      <c r="R96">
        <v>17.918076352097128</v>
      </c>
      <c r="S96">
        <v>11.150540872807017</v>
      </c>
      <c r="T96">
        <v>0</v>
      </c>
      <c r="U96">
        <v>55.409870228982101</v>
      </c>
      <c r="V96">
        <v>4.5777670219123507</v>
      </c>
      <c r="W96">
        <v>19.612866013428828</v>
      </c>
      <c r="X96">
        <v>62.364967271107666</v>
      </c>
      <c r="Y96">
        <v>0</v>
      </c>
      <c r="Z96">
        <v>2.7567100165454534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28.648488495600006</v>
      </c>
      <c r="AH96">
        <v>0</v>
      </c>
      <c r="AI96">
        <v>0</v>
      </c>
      <c r="AJ96">
        <v>0</v>
      </c>
      <c r="AK96">
        <v>22.588891518203312</v>
      </c>
      <c r="AL96">
        <v>9.1792571907917377</v>
      </c>
      <c r="AM96">
        <v>4.4629679527381851</v>
      </c>
      <c r="AN96">
        <v>0</v>
      </c>
      <c r="AO96">
        <v>0</v>
      </c>
      <c r="AP96">
        <v>0</v>
      </c>
      <c r="AQ96">
        <v>0</v>
      </c>
      <c r="AR96">
        <v>14.7030894856884</v>
      </c>
      <c r="AS96">
        <v>10.805377572702945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766.94452159727552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269.52626669067541</v>
      </c>
      <c r="L97">
        <v>8.899808392355256</v>
      </c>
      <c r="M97">
        <v>56.048890922582238</v>
      </c>
      <c r="N97">
        <v>49.943129485488129</v>
      </c>
      <c r="O97">
        <v>70.55031470136089</v>
      </c>
      <c r="P97">
        <v>23.757922432873066</v>
      </c>
      <c r="Q97">
        <v>4.6098606608606563</v>
      </c>
      <c r="R97">
        <v>17.918076352097128</v>
      </c>
      <c r="S97">
        <v>11.150540872807017</v>
      </c>
      <c r="T97">
        <v>0</v>
      </c>
      <c r="U97">
        <v>55.409870228982101</v>
      </c>
      <c r="V97">
        <v>4.5777670219123507</v>
      </c>
      <c r="W97">
        <v>19.612866013428828</v>
      </c>
      <c r="X97">
        <v>62.364967271107666</v>
      </c>
      <c r="Y97">
        <v>0</v>
      </c>
      <c r="Z97">
        <v>2.7567100165454534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28.648488495600006</v>
      </c>
      <c r="AH97">
        <v>0</v>
      </c>
      <c r="AI97">
        <v>0</v>
      </c>
      <c r="AJ97">
        <v>0</v>
      </c>
      <c r="AK97">
        <v>22.588891518203312</v>
      </c>
      <c r="AL97">
        <v>9.1792571907917377</v>
      </c>
      <c r="AM97">
        <v>4.4629679527381851</v>
      </c>
      <c r="AN97">
        <v>0</v>
      </c>
      <c r="AO97">
        <v>0</v>
      </c>
      <c r="AP97">
        <v>0.10831168334714167</v>
      </c>
      <c r="AQ97">
        <v>0</v>
      </c>
      <c r="AR97">
        <v>14.7030894856884</v>
      </c>
      <c r="AS97">
        <v>10.23667328189117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747.054670671336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269.52626669067541</v>
      </c>
      <c r="L98">
        <v>9.0700270723644643</v>
      </c>
      <c r="M98">
        <v>56.048890922582238</v>
      </c>
      <c r="N98">
        <v>49.943129485488129</v>
      </c>
      <c r="O98">
        <v>70.55031470136089</v>
      </c>
      <c r="P98">
        <v>23.757922432873066</v>
      </c>
      <c r="Q98">
        <v>4.6098606608606563</v>
      </c>
      <c r="R98">
        <v>17.918076352097128</v>
      </c>
      <c r="S98">
        <v>11.150540872807017</v>
      </c>
      <c r="T98">
        <v>0</v>
      </c>
      <c r="U98">
        <v>55.409870228982101</v>
      </c>
      <c r="V98">
        <v>4.5777670219123507</v>
      </c>
      <c r="W98">
        <v>19.612866013428828</v>
      </c>
      <c r="X98">
        <v>62.364967271107666</v>
      </c>
      <c r="Y98">
        <v>0</v>
      </c>
      <c r="Z98">
        <v>2.7567100165454534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28.648488495600006</v>
      </c>
      <c r="AH98">
        <v>0</v>
      </c>
      <c r="AI98">
        <v>0</v>
      </c>
      <c r="AJ98">
        <v>0</v>
      </c>
      <c r="AK98">
        <v>22.588891518203312</v>
      </c>
      <c r="AL98">
        <v>9.1792571907917377</v>
      </c>
      <c r="AM98">
        <v>4.4629679527381851</v>
      </c>
      <c r="AN98">
        <v>0</v>
      </c>
      <c r="AO98">
        <v>0</v>
      </c>
      <c r="AP98">
        <v>0.10831168334714167</v>
      </c>
      <c r="AQ98">
        <v>0</v>
      </c>
      <c r="AR98">
        <v>14.7030894856884</v>
      </c>
      <c r="AS98">
        <v>10.23667328189117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747.22488935134515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8.1948910820574632</v>
      </c>
      <c r="L99">
        <f t="shared" si="2"/>
        <v>0.1874070677701645</v>
      </c>
      <c r="M99">
        <f t="shared" si="2"/>
        <v>1.4413033634216734</v>
      </c>
      <c r="N99">
        <f t="shared" si="2"/>
        <v>1.198635107651715</v>
      </c>
      <c r="O99">
        <f t="shared" si="2"/>
        <v>1.6932075528326593</v>
      </c>
      <c r="P99">
        <f t="shared" si="2"/>
        <v>0.57048151729996111</v>
      </c>
      <c r="Q99">
        <f t="shared" si="2"/>
        <v>9.7187944993347236E-2</v>
      </c>
      <c r="R99">
        <f t="shared" si="2"/>
        <v>0.38090235371212211</v>
      </c>
      <c r="S99">
        <f t="shared" si="2"/>
        <v>0.23316262316872044</v>
      </c>
      <c r="T99">
        <f t="shared" si="2"/>
        <v>0</v>
      </c>
      <c r="U99">
        <f t="shared" si="2"/>
        <v>1.3280884249980298</v>
      </c>
      <c r="V99">
        <f t="shared" si="2"/>
        <v>0.11060359242818593</v>
      </c>
      <c r="W99">
        <f t="shared" si="2"/>
        <v>0.43451618181639901</v>
      </c>
      <c r="X99">
        <f t="shared" si="2"/>
        <v>1.3934137449288118</v>
      </c>
      <c r="Y99">
        <f t="shared" si="2"/>
        <v>0</v>
      </c>
      <c r="Z99">
        <f t="shared" si="2"/>
        <v>8.8903898033590834E-2</v>
      </c>
      <c r="AA99">
        <f t="shared" si="2"/>
        <v>0.11690777054905067</v>
      </c>
      <c r="AB99">
        <f t="shared" si="2"/>
        <v>8.5607838832595637E-2</v>
      </c>
      <c r="AC99">
        <f t="shared" si="2"/>
        <v>4.8114677076939692E-2</v>
      </c>
      <c r="AD99">
        <f t="shared" si="2"/>
        <v>3.714028495333082E-2</v>
      </c>
      <c r="AE99">
        <f t="shared" si="2"/>
        <v>0.13411297924756418</v>
      </c>
      <c r="AF99">
        <f t="shared" si="2"/>
        <v>0.15882602024480247</v>
      </c>
      <c r="AG99">
        <f t="shared" si="2"/>
        <v>0.68756372389439968</v>
      </c>
      <c r="AH99">
        <f t="shared" si="2"/>
        <v>0.28025521418040139</v>
      </c>
      <c r="AI99">
        <f t="shared" si="2"/>
        <v>0</v>
      </c>
      <c r="AJ99">
        <f t="shared" si="2"/>
        <v>0</v>
      </c>
      <c r="AK99">
        <f t="shared" si="2"/>
        <v>0.54213339643687997</v>
      </c>
      <c r="AL99">
        <f t="shared" si="2"/>
        <v>0.38365122884907532</v>
      </c>
      <c r="AM99">
        <f t="shared" si="2"/>
        <v>0.11265613044336102</v>
      </c>
      <c r="AN99">
        <f t="shared" si="2"/>
        <v>0</v>
      </c>
      <c r="AO99">
        <f t="shared" si="2"/>
        <v>0</v>
      </c>
      <c r="AP99">
        <f t="shared" si="2"/>
        <v>8.3941594120961038E-3</v>
      </c>
      <c r="AQ99">
        <f t="shared" si="2"/>
        <v>0.26483147477329366</v>
      </c>
      <c r="AR99">
        <f t="shared" si="2"/>
        <v>0.36086749345568447</v>
      </c>
      <c r="AS99">
        <f t="shared" si="2"/>
        <v>0.29682940430084764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20.870596251763178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78.589232652062094</v>
      </c>
      <c r="L3">
        <v>55.959250723875144</v>
      </c>
      <c r="M3">
        <v>0</v>
      </c>
      <c r="N3">
        <v>28.881809762532985</v>
      </c>
      <c r="O3">
        <v>48.490216298639119</v>
      </c>
      <c r="P3">
        <v>59.572316886439268</v>
      </c>
      <c r="Q3">
        <v>2.6704999257142856</v>
      </c>
      <c r="R3">
        <v>10.368655787797108</v>
      </c>
      <c r="S3">
        <v>5.5704577351868734</v>
      </c>
      <c r="T3">
        <v>0</v>
      </c>
      <c r="U3">
        <v>294.41489998389346</v>
      </c>
      <c r="V3">
        <v>3.5029342047930285</v>
      </c>
      <c r="W3">
        <v>11.345873050581915</v>
      </c>
      <c r="X3">
        <v>36.068305910976299</v>
      </c>
      <c r="Y3">
        <v>0</v>
      </c>
      <c r="Z3">
        <v>3.1886763759999996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13.061355824034674</v>
      </c>
      <c r="AL3">
        <v>3.1246958092082622</v>
      </c>
      <c r="AM3">
        <v>2.5814160382595657</v>
      </c>
      <c r="AN3">
        <v>0</v>
      </c>
      <c r="AO3">
        <v>0</v>
      </c>
      <c r="AP3">
        <v>1.5657635282853359</v>
      </c>
      <c r="AQ3">
        <v>0</v>
      </c>
      <c r="AR3">
        <v>9.9867825307971003</v>
      </c>
      <c r="AS3">
        <v>6.2494880104817128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675.19263103955802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78.589686146810863</v>
      </c>
      <c r="L4">
        <v>62.599028357237444</v>
      </c>
      <c r="M4">
        <v>0</v>
      </c>
      <c r="N4">
        <v>28.881809762532985</v>
      </c>
      <c r="O4">
        <v>48.490216298639119</v>
      </c>
      <c r="P4">
        <v>59.572316886439268</v>
      </c>
      <c r="Q4">
        <v>2.6704999257142856</v>
      </c>
      <c r="R4">
        <v>10.368655787797108</v>
      </c>
      <c r="S4">
        <v>6.4482510625737905</v>
      </c>
      <c r="T4">
        <v>0</v>
      </c>
      <c r="U4">
        <v>294.41489998389346</v>
      </c>
      <c r="V4">
        <v>3.5029342047930285</v>
      </c>
      <c r="W4">
        <v>11.345873050581915</v>
      </c>
      <c r="X4">
        <v>36.068305910976299</v>
      </c>
      <c r="Y4">
        <v>0</v>
      </c>
      <c r="Z4">
        <v>3.1886763759999996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13.061355824034674</v>
      </c>
      <c r="AL4">
        <v>3.1246958092082622</v>
      </c>
      <c r="AM4">
        <v>2.5814160382595657</v>
      </c>
      <c r="AN4">
        <v>0</v>
      </c>
      <c r="AO4">
        <v>0</v>
      </c>
      <c r="AP4">
        <v>1.5657635282853359</v>
      </c>
      <c r="AQ4">
        <v>0</v>
      </c>
      <c r="AR4">
        <v>9.9867825307971003</v>
      </c>
      <c r="AS4">
        <v>6.2494880104817128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682.71065549505613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70.871382244374516</v>
      </c>
      <c r="L5">
        <v>62.739580468380424</v>
      </c>
      <c r="M5">
        <v>0</v>
      </c>
      <c r="N5">
        <v>28.881809762532985</v>
      </c>
      <c r="O5">
        <v>48.490216298639119</v>
      </c>
      <c r="P5">
        <v>59.572316886439268</v>
      </c>
      <c r="Q5">
        <v>2.6704999257142856</v>
      </c>
      <c r="R5">
        <v>10.368655787797108</v>
      </c>
      <c r="S5">
        <v>6.4482510625737905</v>
      </c>
      <c r="T5">
        <v>0</v>
      </c>
      <c r="U5">
        <v>294.41489998389346</v>
      </c>
      <c r="V5">
        <v>3.5029342047930285</v>
      </c>
      <c r="W5">
        <v>11.345873050581915</v>
      </c>
      <c r="X5">
        <v>36.068305910976299</v>
      </c>
      <c r="Y5">
        <v>0</v>
      </c>
      <c r="Z5">
        <v>3.1886763759999996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13.061355824034674</v>
      </c>
      <c r="AL5">
        <v>3.1246958092082622</v>
      </c>
      <c r="AM5">
        <v>2.5814160382595657</v>
      </c>
      <c r="AN5">
        <v>0</v>
      </c>
      <c r="AO5">
        <v>0</v>
      </c>
      <c r="AP5">
        <v>1.5657635282853359</v>
      </c>
      <c r="AQ5">
        <v>0</v>
      </c>
      <c r="AR5">
        <v>8.5022608615942019</v>
      </c>
      <c r="AS5">
        <v>6.5784082983942911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673.97730232247238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67.769191077444646</v>
      </c>
      <c r="L6">
        <v>33.690156870151093</v>
      </c>
      <c r="M6">
        <v>0</v>
      </c>
      <c r="N6">
        <v>28.881809762532985</v>
      </c>
      <c r="O6">
        <v>48.490216298639119</v>
      </c>
      <c r="P6">
        <v>59.572316886439268</v>
      </c>
      <c r="Q6">
        <v>2.6704999257142856</v>
      </c>
      <c r="R6">
        <v>10.368655787797108</v>
      </c>
      <c r="S6">
        <v>6.4482510625737905</v>
      </c>
      <c r="T6">
        <v>0</v>
      </c>
      <c r="U6">
        <v>294.41489998389346</v>
      </c>
      <c r="V6">
        <v>3.5029342047930285</v>
      </c>
      <c r="W6">
        <v>11.345873050581915</v>
      </c>
      <c r="X6">
        <v>36.068305910976299</v>
      </c>
      <c r="Y6">
        <v>0</v>
      </c>
      <c r="Z6">
        <v>3.1886763759999996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13.061355824034674</v>
      </c>
      <c r="AL6">
        <v>3.1246958092082622</v>
      </c>
      <c r="AM6">
        <v>2.5814160382595657</v>
      </c>
      <c r="AN6">
        <v>0</v>
      </c>
      <c r="AO6">
        <v>0</v>
      </c>
      <c r="AP6">
        <v>1.5657635282853359</v>
      </c>
      <c r="AQ6">
        <v>0</v>
      </c>
      <c r="AR6">
        <v>8.5022608615942019</v>
      </c>
      <c r="AS6">
        <v>6.5784082983942911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641.82568755731324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63.440563709236159</v>
      </c>
      <c r="L7">
        <v>33.690225324294921</v>
      </c>
      <c r="M7">
        <v>0</v>
      </c>
      <c r="N7">
        <v>28.881809762532985</v>
      </c>
      <c r="O7">
        <v>48.490216298639119</v>
      </c>
      <c r="P7">
        <v>59.572316886439268</v>
      </c>
      <c r="Q7">
        <v>2.6704999257142856</v>
      </c>
      <c r="R7">
        <v>10.366034497871132</v>
      </c>
      <c r="S7">
        <v>6.4503289676390168</v>
      </c>
      <c r="T7">
        <v>0</v>
      </c>
      <c r="U7">
        <v>294.41489998389346</v>
      </c>
      <c r="V7">
        <v>3.64</v>
      </c>
      <c r="W7">
        <v>11.346343497664764</v>
      </c>
      <c r="X7">
        <v>36.070395150530608</v>
      </c>
      <c r="Y7">
        <v>0</v>
      </c>
      <c r="Z7">
        <v>3.1886763759999996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13.061355824034674</v>
      </c>
      <c r="AL7">
        <v>3.1246958092082622</v>
      </c>
      <c r="AM7">
        <v>2.5814160382595657</v>
      </c>
      <c r="AN7">
        <v>0</v>
      </c>
      <c r="AO7">
        <v>0</v>
      </c>
      <c r="AP7">
        <v>0</v>
      </c>
      <c r="AQ7">
        <v>0</v>
      </c>
      <c r="AR7">
        <v>8.5022608615942019</v>
      </c>
      <c r="AS7">
        <v>7.0717891112845681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636.56382802483699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59.370700647165251</v>
      </c>
      <c r="L8">
        <v>33.690111026210914</v>
      </c>
      <c r="M8">
        <v>0</v>
      </c>
      <c r="N8">
        <v>28.881809762532985</v>
      </c>
      <c r="O8">
        <v>48.490216298639119</v>
      </c>
      <c r="P8">
        <v>59.572316886439268</v>
      </c>
      <c r="Q8">
        <v>2.6704999257142856</v>
      </c>
      <c r="R8">
        <v>10.366034497871132</v>
      </c>
      <c r="S8">
        <v>6.4503289676390168</v>
      </c>
      <c r="T8">
        <v>0</v>
      </c>
      <c r="U8">
        <v>294.41489998389346</v>
      </c>
      <c r="V8">
        <v>3.64</v>
      </c>
      <c r="W8">
        <v>11.346343497664764</v>
      </c>
      <c r="X8">
        <v>36.070395150530608</v>
      </c>
      <c r="Y8">
        <v>0</v>
      </c>
      <c r="Z8">
        <v>3.1886763759999996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13.061355824034674</v>
      </c>
      <c r="AL8">
        <v>6.2493916184165244</v>
      </c>
      <c r="AM8">
        <v>2.5814160382595657</v>
      </c>
      <c r="AN8">
        <v>0</v>
      </c>
      <c r="AO8">
        <v>0</v>
      </c>
      <c r="AP8">
        <v>0</v>
      </c>
      <c r="AQ8">
        <v>0</v>
      </c>
      <c r="AR8">
        <v>8.5022608615942019</v>
      </c>
      <c r="AS8">
        <v>7.0717891112845681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635.61854647389043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57.84913187964149</v>
      </c>
      <c r="L9">
        <v>33.690311016013901</v>
      </c>
      <c r="M9">
        <v>0</v>
      </c>
      <c r="N9">
        <v>28.881809762532985</v>
      </c>
      <c r="O9">
        <v>48.490216298639119</v>
      </c>
      <c r="P9">
        <v>59.572316886439268</v>
      </c>
      <c r="Q9">
        <v>2.6704999257142856</v>
      </c>
      <c r="R9">
        <v>10.368655787797108</v>
      </c>
      <c r="S9">
        <v>6.4503289676390168</v>
      </c>
      <c r="T9">
        <v>0</v>
      </c>
      <c r="U9">
        <v>294.41489998389346</v>
      </c>
      <c r="V9">
        <v>3.5029342047930285</v>
      </c>
      <c r="W9">
        <v>11.287194136557929</v>
      </c>
      <c r="X9">
        <v>35.89125866886431</v>
      </c>
      <c r="Y9">
        <v>0</v>
      </c>
      <c r="Z9">
        <v>1.5943381879999998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13.061355824034674</v>
      </c>
      <c r="AL9">
        <v>13.635036581583481</v>
      </c>
      <c r="AM9">
        <v>2.5814160382595657</v>
      </c>
      <c r="AN9">
        <v>0</v>
      </c>
      <c r="AO9">
        <v>0</v>
      </c>
      <c r="AP9">
        <v>0</v>
      </c>
      <c r="AQ9">
        <v>0</v>
      </c>
      <c r="AR9">
        <v>9.9867825307971003</v>
      </c>
      <c r="AS9">
        <v>7.0717891112845681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641.00027579248535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57.760444478645631</v>
      </c>
      <c r="L10">
        <v>33.690279762884828</v>
      </c>
      <c r="M10">
        <v>0</v>
      </c>
      <c r="N10">
        <v>28.881809762532985</v>
      </c>
      <c r="O10">
        <v>48.490216298639119</v>
      </c>
      <c r="P10">
        <v>59.572316886439268</v>
      </c>
      <c r="Q10">
        <v>1.9299416649590164</v>
      </c>
      <c r="R10">
        <v>10.368655787797108</v>
      </c>
      <c r="S10">
        <v>3.8501867587719301</v>
      </c>
      <c r="T10">
        <v>0</v>
      </c>
      <c r="U10">
        <v>294.41489998389346</v>
      </c>
      <c r="V10">
        <v>3.5029342047930285</v>
      </c>
      <c r="W10">
        <v>11.345873050581915</v>
      </c>
      <c r="X10">
        <v>36.068305910976299</v>
      </c>
      <c r="Y10">
        <v>0</v>
      </c>
      <c r="Z10">
        <v>1.5943381879999998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13.061355824034674</v>
      </c>
      <c r="AL10">
        <v>13.635036581583481</v>
      </c>
      <c r="AM10">
        <v>2.5814160382595657</v>
      </c>
      <c r="AN10">
        <v>0</v>
      </c>
      <c r="AO10">
        <v>0</v>
      </c>
      <c r="AP10">
        <v>0</v>
      </c>
      <c r="AQ10">
        <v>0</v>
      </c>
      <c r="AR10">
        <v>9.9867825307971003</v>
      </c>
      <c r="AS10">
        <v>7.0717891112845681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637.806582824874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60.07888966763992</v>
      </c>
      <c r="L11">
        <v>33.788634944452461</v>
      </c>
      <c r="M11">
        <v>0</v>
      </c>
      <c r="N11">
        <v>28.881809762532985</v>
      </c>
      <c r="O11">
        <v>48.490216298639119</v>
      </c>
      <c r="P11">
        <v>59.572316886439268</v>
      </c>
      <c r="Q11">
        <v>1.9264073229813661</v>
      </c>
      <c r="R11">
        <v>10.367494845878134</v>
      </c>
      <c r="S11">
        <v>3.8500774128686328</v>
      </c>
      <c r="T11">
        <v>0</v>
      </c>
      <c r="U11">
        <v>294.41489998389346</v>
      </c>
      <c r="V11">
        <v>3.64</v>
      </c>
      <c r="W11">
        <v>11.345873050581915</v>
      </c>
      <c r="X11">
        <v>36.068305910976299</v>
      </c>
      <c r="Y11">
        <v>0</v>
      </c>
      <c r="Z11">
        <v>1.5943381879999998</v>
      </c>
      <c r="AA11">
        <v>0</v>
      </c>
      <c r="AB11">
        <v>0</v>
      </c>
      <c r="AC11">
        <v>0</v>
      </c>
      <c r="AD11">
        <v>0</v>
      </c>
      <c r="AE11">
        <v>4.0293084674201092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13.061355824034674</v>
      </c>
      <c r="AL11">
        <v>13.635036581583481</v>
      </c>
      <c r="AM11">
        <v>2.5814160382595657</v>
      </c>
      <c r="AN11">
        <v>0</v>
      </c>
      <c r="AO11">
        <v>0</v>
      </c>
      <c r="AP11">
        <v>0</v>
      </c>
      <c r="AQ11">
        <v>0</v>
      </c>
      <c r="AR11">
        <v>8.5022608615942019</v>
      </c>
      <c r="AS11">
        <v>7.5651696701605715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643.39381171793616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61.948946659090915</v>
      </c>
      <c r="L12">
        <v>33.788634944452461</v>
      </c>
      <c r="M12">
        <v>0</v>
      </c>
      <c r="N12">
        <v>28.881809762532985</v>
      </c>
      <c r="O12">
        <v>48.490216298639119</v>
      </c>
      <c r="P12">
        <v>59.572316886439268</v>
      </c>
      <c r="Q12">
        <v>1.9264073229813661</v>
      </c>
      <c r="R12">
        <v>5.7706197555401664</v>
      </c>
      <c r="S12">
        <v>3.8500774128686328</v>
      </c>
      <c r="T12">
        <v>0</v>
      </c>
      <c r="U12">
        <v>294.41489998389346</v>
      </c>
      <c r="V12">
        <v>3.64</v>
      </c>
      <c r="W12">
        <v>11.345873050581915</v>
      </c>
      <c r="X12">
        <v>36.068305910976299</v>
      </c>
      <c r="Y12">
        <v>0</v>
      </c>
      <c r="Z12">
        <v>1.5943381879999998</v>
      </c>
      <c r="AA12">
        <v>0</v>
      </c>
      <c r="AB12">
        <v>0</v>
      </c>
      <c r="AC12">
        <v>0</v>
      </c>
      <c r="AD12">
        <v>0</v>
      </c>
      <c r="AE12">
        <v>4.0293084674201092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13.061355824034674</v>
      </c>
      <c r="AL12">
        <v>13.635036581583481</v>
      </c>
      <c r="AM12">
        <v>2.5814160382595657</v>
      </c>
      <c r="AN12">
        <v>0</v>
      </c>
      <c r="AO12">
        <v>0</v>
      </c>
      <c r="AP12">
        <v>0</v>
      </c>
      <c r="AQ12">
        <v>0</v>
      </c>
      <c r="AR12">
        <v>8.5022608615942019</v>
      </c>
      <c r="AS12">
        <v>7.5651696701605715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640.66699361904921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68.048822151700605</v>
      </c>
      <c r="L13">
        <v>32.729622208114499</v>
      </c>
      <c r="M13">
        <v>0</v>
      </c>
      <c r="N13">
        <v>28.881809762532985</v>
      </c>
      <c r="O13">
        <v>48.490216298639119</v>
      </c>
      <c r="P13">
        <v>59.572316886439268</v>
      </c>
      <c r="Q13">
        <v>1.8711678767123285</v>
      </c>
      <c r="R13">
        <v>5.6087768755364813</v>
      </c>
      <c r="S13">
        <v>3.7425836351441983</v>
      </c>
      <c r="T13">
        <v>0</v>
      </c>
      <c r="U13">
        <v>294.41489998389346</v>
      </c>
      <c r="V13">
        <v>2.8892852716499546</v>
      </c>
      <c r="W13">
        <v>11.345873050581915</v>
      </c>
      <c r="X13">
        <v>36.068305910976299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4.0293084674201092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13.061355824034674</v>
      </c>
      <c r="AL13">
        <v>13.635036581583481</v>
      </c>
      <c r="AM13">
        <v>2.5814160382595657</v>
      </c>
      <c r="AN13">
        <v>0</v>
      </c>
      <c r="AO13">
        <v>0</v>
      </c>
      <c r="AP13">
        <v>0</v>
      </c>
      <c r="AQ13">
        <v>0</v>
      </c>
      <c r="AR13">
        <v>8.5022608615942019</v>
      </c>
      <c r="AS13">
        <v>7.7993609232827836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644.86675679609596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74.040718348591781</v>
      </c>
      <c r="L14">
        <v>32.729622208114499</v>
      </c>
      <c r="M14">
        <v>0</v>
      </c>
      <c r="N14">
        <v>28.881809762532985</v>
      </c>
      <c r="O14">
        <v>48.490216298639119</v>
      </c>
      <c r="P14">
        <v>59.572316886439268</v>
      </c>
      <c r="Q14">
        <v>1.8711678767123285</v>
      </c>
      <c r="R14">
        <v>5.6087768755364813</v>
      </c>
      <c r="S14">
        <v>3.7425836351441983</v>
      </c>
      <c r="T14">
        <v>0</v>
      </c>
      <c r="U14">
        <v>294.41489998389346</v>
      </c>
      <c r="V14">
        <v>2.8892852716499546</v>
      </c>
      <c r="W14">
        <v>11.345873050581915</v>
      </c>
      <c r="X14">
        <v>36.068305910976299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4.0293084674201092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13.061355824034674</v>
      </c>
      <c r="AL14">
        <v>13.635036581583481</v>
      </c>
      <c r="AM14">
        <v>2.5814160382595657</v>
      </c>
      <c r="AN14">
        <v>0</v>
      </c>
      <c r="AO14">
        <v>0</v>
      </c>
      <c r="AP14">
        <v>0</v>
      </c>
      <c r="AQ14">
        <v>0</v>
      </c>
      <c r="AR14">
        <v>8.5022608615942019</v>
      </c>
      <c r="AS14">
        <v>7.7993609232827836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650.85865299298712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80.240177356463477</v>
      </c>
      <c r="L15">
        <v>33.788634944452461</v>
      </c>
      <c r="M15">
        <v>0</v>
      </c>
      <c r="N15">
        <v>28.881809762532985</v>
      </c>
      <c r="O15">
        <v>48.490216298639119</v>
      </c>
      <c r="P15">
        <v>59.572316886439268</v>
      </c>
      <c r="Q15">
        <v>1.9264073229813661</v>
      </c>
      <c r="R15">
        <v>5.7712189094031778</v>
      </c>
      <c r="S15">
        <v>3.8500774128686328</v>
      </c>
      <c r="T15">
        <v>0</v>
      </c>
      <c r="U15">
        <v>294.41489998389346</v>
      </c>
      <c r="V15">
        <v>2.7918549936131387</v>
      </c>
      <c r="W15">
        <v>11.345873050581915</v>
      </c>
      <c r="X15">
        <v>36.068305910976299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4.0293084674201092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13.061355824034674</v>
      </c>
      <c r="AL15">
        <v>6.2493916184165244</v>
      </c>
      <c r="AM15">
        <v>2.5814160382595657</v>
      </c>
      <c r="AN15">
        <v>0</v>
      </c>
      <c r="AO15">
        <v>0</v>
      </c>
      <c r="AP15">
        <v>0</v>
      </c>
      <c r="AQ15">
        <v>0</v>
      </c>
      <c r="AR15">
        <v>9.9867825307971003</v>
      </c>
      <c r="AS15">
        <v>7.7993609232827836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652.44374642305604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88.999560797964534</v>
      </c>
      <c r="L16">
        <v>33.788634944452461</v>
      </c>
      <c r="M16">
        <v>0</v>
      </c>
      <c r="N16">
        <v>28.881809762532985</v>
      </c>
      <c r="O16">
        <v>48.490216298639119</v>
      </c>
      <c r="P16">
        <v>59.572316886439268</v>
      </c>
      <c r="Q16">
        <v>1.9264073229813661</v>
      </c>
      <c r="R16">
        <v>5.7712189094031778</v>
      </c>
      <c r="S16">
        <v>3.8500774128686328</v>
      </c>
      <c r="T16">
        <v>0</v>
      </c>
      <c r="U16">
        <v>294.41489998389346</v>
      </c>
      <c r="V16">
        <v>2.7918549936131387</v>
      </c>
      <c r="W16">
        <v>11.346624142310844</v>
      </c>
      <c r="X16">
        <v>36.067465283540564</v>
      </c>
      <c r="Y16">
        <v>0</v>
      </c>
      <c r="Z16">
        <v>1.5943381879999998</v>
      </c>
      <c r="AA16">
        <v>0</v>
      </c>
      <c r="AB16">
        <v>0</v>
      </c>
      <c r="AC16">
        <v>0</v>
      </c>
      <c r="AD16">
        <v>0</v>
      </c>
      <c r="AE16">
        <v>4.0293084674201092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13.061355824034674</v>
      </c>
      <c r="AL16">
        <v>6.2493916184165244</v>
      </c>
      <c r="AM16">
        <v>2.5814160382595657</v>
      </c>
      <c r="AN16">
        <v>0</v>
      </c>
      <c r="AO16">
        <v>0</v>
      </c>
      <c r="AP16">
        <v>0</v>
      </c>
      <c r="AQ16">
        <v>0</v>
      </c>
      <c r="AR16">
        <v>9.9867825307971003</v>
      </c>
      <c r="AS16">
        <v>7.7993609232827836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661.20304032885031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89.000593316852317</v>
      </c>
      <c r="L17">
        <v>33.788634944452461</v>
      </c>
      <c r="M17">
        <v>0</v>
      </c>
      <c r="N17">
        <v>28.881809762532985</v>
      </c>
      <c r="O17">
        <v>48.490216298639119</v>
      </c>
      <c r="P17">
        <v>59.572316886439268</v>
      </c>
      <c r="Q17">
        <v>1.9264073229813661</v>
      </c>
      <c r="R17">
        <v>5.7712189094031778</v>
      </c>
      <c r="S17">
        <v>3.8500774128686328</v>
      </c>
      <c r="T17">
        <v>0</v>
      </c>
      <c r="U17">
        <v>294.41489998389346</v>
      </c>
      <c r="V17">
        <v>2.7918549936131387</v>
      </c>
      <c r="W17">
        <v>11.346624142310844</v>
      </c>
      <c r="X17">
        <v>36.067465283540564</v>
      </c>
      <c r="Y17">
        <v>0</v>
      </c>
      <c r="Z17">
        <v>1.5943381879999998</v>
      </c>
      <c r="AA17">
        <v>0</v>
      </c>
      <c r="AB17">
        <v>0</v>
      </c>
      <c r="AC17">
        <v>0</v>
      </c>
      <c r="AD17">
        <v>0</v>
      </c>
      <c r="AE17">
        <v>4.0293084674201092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13.061355824034674</v>
      </c>
      <c r="AL17">
        <v>6.2493916184165244</v>
      </c>
      <c r="AM17">
        <v>2.5814160382595657</v>
      </c>
      <c r="AN17">
        <v>0</v>
      </c>
      <c r="AO17">
        <v>0</v>
      </c>
      <c r="AP17">
        <v>0</v>
      </c>
      <c r="AQ17">
        <v>0</v>
      </c>
      <c r="AR17">
        <v>8.5022608615942019</v>
      </c>
      <c r="AS17">
        <v>7.7993609232827836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659.7195511785352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89.000593316852317</v>
      </c>
      <c r="L18">
        <v>33.788634944452461</v>
      </c>
      <c r="M18">
        <v>0</v>
      </c>
      <c r="N18">
        <v>28.881809762532985</v>
      </c>
      <c r="O18">
        <v>48.490216298639119</v>
      </c>
      <c r="P18">
        <v>59.572316886439268</v>
      </c>
      <c r="Q18">
        <v>1.9264073229813661</v>
      </c>
      <c r="R18">
        <v>5.7712189094031778</v>
      </c>
      <c r="S18">
        <v>3.8500774128686328</v>
      </c>
      <c r="T18">
        <v>0</v>
      </c>
      <c r="U18">
        <v>294.41489998389346</v>
      </c>
      <c r="V18">
        <v>2.7918549936131387</v>
      </c>
      <c r="W18">
        <v>11.346624142310844</v>
      </c>
      <c r="X18">
        <v>36.067465283540564</v>
      </c>
      <c r="Y18">
        <v>0</v>
      </c>
      <c r="Z18">
        <v>1.5943381879999998</v>
      </c>
      <c r="AA18">
        <v>0</v>
      </c>
      <c r="AB18">
        <v>0</v>
      </c>
      <c r="AC18">
        <v>0</v>
      </c>
      <c r="AD18">
        <v>0</v>
      </c>
      <c r="AE18">
        <v>4.0293084674201092</v>
      </c>
      <c r="AF18">
        <v>0</v>
      </c>
      <c r="AG18">
        <v>0</v>
      </c>
      <c r="AH18">
        <v>4.6308760800000002</v>
      </c>
      <c r="AI18">
        <v>0</v>
      </c>
      <c r="AJ18">
        <v>0</v>
      </c>
      <c r="AK18">
        <v>13.061355824034674</v>
      </c>
      <c r="AL18">
        <v>6.2493916184165244</v>
      </c>
      <c r="AM18">
        <v>2.5814160382595657</v>
      </c>
      <c r="AN18">
        <v>0</v>
      </c>
      <c r="AO18">
        <v>0</v>
      </c>
      <c r="AP18">
        <v>0</v>
      </c>
      <c r="AQ18">
        <v>0</v>
      </c>
      <c r="AR18">
        <v>8.5022608615942019</v>
      </c>
      <c r="AS18">
        <v>7.7993609232827836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664.35042725853521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89.000593316852317</v>
      </c>
      <c r="L19">
        <v>33.788634944452461</v>
      </c>
      <c r="M19">
        <v>0</v>
      </c>
      <c r="N19">
        <v>28.881809762532985</v>
      </c>
      <c r="O19">
        <v>48.490216298639119</v>
      </c>
      <c r="P19">
        <v>59.572316886439268</v>
      </c>
      <c r="Q19">
        <v>1.9264073229813661</v>
      </c>
      <c r="R19">
        <v>5.7712189094031778</v>
      </c>
      <c r="S19">
        <v>3.8500774128686328</v>
      </c>
      <c r="T19">
        <v>0</v>
      </c>
      <c r="U19">
        <v>294.41489998389346</v>
      </c>
      <c r="V19">
        <v>2.7918549936131387</v>
      </c>
      <c r="W19">
        <v>11.346624142310844</v>
      </c>
      <c r="X19">
        <v>36.067465283540564</v>
      </c>
      <c r="Y19">
        <v>0</v>
      </c>
      <c r="Z19">
        <v>1.5943381879999998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5.5570513468004235</v>
      </c>
      <c r="AI19">
        <v>0</v>
      </c>
      <c r="AJ19">
        <v>0</v>
      </c>
      <c r="AK19">
        <v>13.061355824034674</v>
      </c>
      <c r="AL19">
        <v>6.2493916184165244</v>
      </c>
      <c r="AM19">
        <v>2.5814160382595657</v>
      </c>
      <c r="AN19">
        <v>0</v>
      </c>
      <c r="AO19">
        <v>0</v>
      </c>
      <c r="AP19">
        <v>0</v>
      </c>
      <c r="AQ19">
        <v>0</v>
      </c>
      <c r="AR19">
        <v>8.5022608615942019</v>
      </c>
      <c r="AS19">
        <v>7.7993609232827836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665.27660252533565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89.000593316852317</v>
      </c>
      <c r="L20">
        <v>33.788634944452461</v>
      </c>
      <c r="M20">
        <v>0</v>
      </c>
      <c r="N20">
        <v>28.881809762532985</v>
      </c>
      <c r="O20">
        <v>48.490216298639119</v>
      </c>
      <c r="P20">
        <v>59.572316886439268</v>
      </c>
      <c r="Q20">
        <v>1.9264073229813661</v>
      </c>
      <c r="R20">
        <v>10.367494845878134</v>
      </c>
      <c r="S20">
        <v>3.8504798884657236</v>
      </c>
      <c r="T20">
        <v>0</v>
      </c>
      <c r="U20">
        <v>294.41489998389346</v>
      </c>
      <c r="V20">
        <v>3.3972870405522002</v>
      </c>
      <c r="W20">
        <v>11.346624142310844</v>
      </c>
      <c r="X20">
        <v>36.067465283540564</v>
      </c>
      <c r="Y20">
        <v>0</v>
      </c>
      <c r="Z20">
        <v>1.5943381879999998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5.5570513468004235</v>
      </c>
      <c r="AI20">
        <v>0</v>
      </c>
      <c r="AJ20">
        <v>0</v>
      </c>
      <c r="AK20">
        <v>13.061355824034674</v>
      </c>
      <c r="AL20">
        <v>6.2493916184165244</v>
      </c>
      <c r="AM20">
        <v>2.5814160382595657</v>
      </c>
      <c r="AN20">
        <v>0</v>
      </c>
      <c r="AO20">
        <v>0</v>
      </c>
      <c r="AP20">
        <v>0</v>
      </c>
      <c r="AQ20">
        <v>0</v>
      </c>
      <c r="AR20">
        <v>8.5022608615942019</v>
      </c>
      <c r="AS20">
        <v>7.7993609232827836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670.47871298434677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89.000593316852317</v>
      </c>
      <c r="L21">
        <v>33.788634944452461</v>
      </c>
      <c r="M21">
        <v>0</v>
      </c>
      <c r="N21">
        <v>28.881809762532985</v>
      </c>
      <c r="O21">
        <v>48.490216298639119</v>
      </c>
      <c r="P21">
        <v>59.572316886439268</v>
      </c>
      <c r="Q21">
        <v>1.9264073229813661</v>
      </c>
      <c r="R21">
        <v>10.367494845878134</v>
      </c>
      <c r="S21">
        <v>3.8504798884657236</v>
      </c>
      <c r="T21">
        <v>0</v>
      </c>
      <c r="U21">
        <v>294.41489998389346</v>
      </c>
      <c r="V21">
        <v>3.3972870405522002</v>
      </c>
      <c r="W21">
        <v>11.346624142310844</v>
      </c>
      <c r="X21">
        <v>36.067465283540564</v>
      </c>
      <c r="Y21">
        <v>0</v>
      </c>
      <c r="Z21">
        <v>1.5943381879999998</v>
      </c>
      <c r="AA21">
        <v>3.4348712655883742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5.5570513468004235</v>
      </c>
      <c r="AI21">
        <v>0</v>
      </c>
      <c r="AJ21">
        <v>0</v>
      </c>
      <c r="AK21">
        <v>13.061355824034674</v>
      </c>
      <c r="AL21">
        <v>6.2493916184165244</v>
      </c>
      <c r="AM21">
        <v>2.5814160382595657</v>
      </c>
      <c r="AN21">
        <v>0</v>
      </c>
      <c r="AO21">
        <v>0</v>
      </c>
      <c r="AP21">
        <v>0</v>
      </c>
      <c r="AQ21">
        <v>0</v>
      </c>
      <c r="AR21">
        <v>9.9867825307971003</v>
      </c>
      <c r="AS21">
        <v>7.9598740664585197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675.55861906231382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89.000593316852317</v>
      </c>
      <c r="L22">
        <v>33.788634944452461</v>
      </c>
      <c r="M22">
        <v>0</v>
      </c>
      <c r="N22">
        <v>28.881809762532985</v>
      </c>
      <c r="O22">
        <v>48.490216298639119</v>
      </c>
      <c r="P22">
        <v>59.572316886439268</v>
      </c>
      <c r="Q22">
        <v>1.9264073229813661</v>
      </c>
      <c r="R22">
        <v>10.367494845878134</v>
      </c>
      <c r="S22">
        <v>3.8504798884657236</v>
      </c>
      <c r="T22">
        <v>0</v>
      </c>
      <c r="U22">
        <v>294.41489998389346</v>
      </c>
      <c r="V22">
        <v>3.3972870405522002</v>
      </c>
      <c r="W22">
        <v>11.246303426281328</v>
      </c>
      <c r="X22">
        <v>35.677105293966619</v>
      </c>
      <c r="Y22">
        <v>0</v>
      </c>
      <c r="Z22">
        <v>1.5943381879999998</v>
      </c>
      <c r="AA22">
        <v>3.4348712655883742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5.5570513468004235</v>
      </c>
      <c r="AI22">
        <v>0</v>
      </c>
      <c r="AJ22">
        <v>0</v>
      </c>
      <c r="AK22">
        <v>13.061355824034674</v>
      </c>
      <c r="AL22">
        <v>6.2493916184165244</v>
      </c>
      <c r="AM22">
        <v>2.5814160382595657</v>
      </c>
      <c r="AN22">
        <v>0</v>
      </c>
      <c r="AO22">
        <v>0</v>
      </c>
      <c r="AP22">
        <v>0</v>
      </c>
      <c r="AQ22">
        <v>0</v>
      </c>
      <c r="AR22">
        <v>9.9867825307971003</v>
      </c>
      <c r="AS22">
        <v>7.9598740664585197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675.06793835671044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89.000593316852317</v>
      </c>
      <c r="L23">
        <v>33.690279762884828</v>
      </c>
      <c r="M23">
        <v>0</v>
      </c>
      <c r="N23">
        <v>28.881809762532985</v>
      </c>
      <c r="O23">
        <v>48.490216298639119</v>
      </c>
      <c r="P23">
        <v>59.572316886439268</v>
      </c>
      <c r="Q23">
        <v>1.9299416649590164</v>
      </c>
      <c r="R23">
        <v>10.368655787797108</v>
      </c>
      <c r="S23">
        <v>3.8501867587719301</v>
      </c>
      <c r="T23">
        <v>0</v>
      </c>
      <c r="U23">
        <v>294.41489998389346</v>
      </c>
      <c r="V23">
        <v>2.8907927801231312</v>
      </c>
      <c r="W23">
        <v>11.345873050581915</v>
      </c>
      <c r="X23">
        <v>36.068305910976299</v>
      </c>
      <c r="Y23">
        <v>0</v>
      </c>
      <c r="Z23">
        <v>1.5943381879999998</v>
      </c>
      <c r="AA23">
        <v>3.4348712655883742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9.2617521600000003</v>
      </c>
      <c r="AI23">
        <v>0</v>
      </c>
      <c r="AJ23">
        <v>0</v>
      </c>
      <c r="AK23">
        <v>13.061355824034674</v>
      </c>
      <c r="AL23">
        <v>6.2493916184165244</v>
      </c>
      <c r="AM23">
        <v>2.5814160382595657</v>
      </c>
      <c r="AN23">
        <v>0</v>
      </c>
      <c r="AO23">
        <v>0</v>
      </c>
      <c r="AP23">
        <v>0</v>
      </c>
      <c r="AQ23">
        <v>0</v>
      </c>
      <c r="AR23">
        <v>8.5022608615942019</v>
      </c>
      <c r="AS23">
        <v>7.9598740664585197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677.17844045422339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88.270588450320844</v>
      </c>
      <c r="L24">
        <v>33.689772850830963</v>
      </c>
      <c r="M24">
        <v>0</v>
      </c>
      <c r="N24">
        <v>28.881809762532985</v>
      </c>
      <c r="O24">
        <v>48.490216298639119</v>
      </c>
      <c r="P24">
        <v>59.572316886439268</v>
      </c>
      <c r="Q24">
        <v>1.9299416649590164</v>
      </c>
      <c r="R24">
        <v>10.368655787797108</v>
      </c>
      <c r="S24">
        <v>3.8501867587719301</v>
      </c>
      <c r="T24">
        <v>0</v>
      </c>
      <c r="U24">
        <v>294.41489998389346</v>
      </c>
      <c r="V24">
        <v>2.8907927801231312</v>
      </c>
      <c r="W24">
        <v>11.345873050581915</v>
      </c>
      <c r="X24">
        <v>36.068305910976299</v>
      </c>
      <c r="Y24">
        <v>0</v>
      </c>
      <c r="Z24">
        <v>1.5943381879999998</v>
      </c>
      <c r="AA24">
        <v>3.4348712655883742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9.2617521600000003</v>
      </c>
      <c r="AI24">
        <v>0</v>
      </c>
      <c r="AJ24">
        <v>0</v>
      </c>
      <c r="AK24">
        <v>13.061355824034674</v>
      </c>
      <c r="AL24">
        <v>6.2493916184165244</v>
      </c>
      <c r="AM24">
        <v>2.5814160382595657</v>
      </c>
      <c r="AN24">
        <v>0</v>
      </c>
      <c r="AO24">
        <v>0</v>
      </c>
      <c r="AP24">
        <v>0</v>
      </c>
      <c r="AQ24">
        <v>0</v>
      </c>
      <c r="AR24">
        <v>8.5022608615942019</v>
      </c>
      <c r="AS24">
        <v>7.9598740664585197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676.44792867563808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85.900572650759727</v>
      </c>
      <c r="L25">
        <v>33.690311016013901</v>
      </c>
      <c r="M25">
        <v>0</v>
      </c>
      <c r="N25">
        <v>28.881809762532985</v>
      </c>
      <c r="O25">
        <v>48.490216298639119</v>
      </c>
      <c r="P25">
        <v>59.572316886439268</v>
      </c>
      <c r="Q25">
        <v>1.9299416649590164</v>
      </c>
      <c r="R25">
        <v>10.368655787797108</v>
      </c>
      <c r="S25">
        <v>3.8501867587719301</v>
      </c>
      <c r="T25">
        <v>0</v>
      </c>
      <c r="U25">
        <v>294.41489998389346</v>
      </c>
      <c r="V25">
        <v>2.8907927801231312</v>
      </c>
      <c r="W25">
        <v>11.345873050581915</v>
      </c>
      <c r="X25">
        <v>36.068305910976299</v>
      </c>
      <c r="Y25">
        <v>0</v>
      </c>
      <c r="Z25">
        <v>1.5943381879999998</v>
      </c>
      <c r="AA25">
        <v>6.8697425311767484</v>
      </c>
      <c r="AB25">
        <v>0.81484077299324842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13.892628239999999</v>
      </c>
      <c r="AI25">
        <v>0</v>
      </c>
      <c r="AJ25">
        <v>0</v>
      </c>
      <c r="AK25">
        <v>13.061355824034674</v>
      </c>
      <c r="AL25">
        <v>6.2493916184165244</v>
      </c>
      <c r="AM25">
        <v>2.5814160382595657</v>
      </c>
      <c r="AN25">
        <v>0</v>
      </c>
      <c r="AO25">
        <v>0</v>
      </c>
      <c r="AP25">
        <v>0</v>
      </c>
      <c r="AQ25">
        <v>0</v>
      </c>
      <c r="AR25">
        <v>8.5022608615942019</v>
      </c>
      <c r="AS25">
        <v>7.9598740664585197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682.95903915984138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85.670659253559052</v>
      </c>
      <c r="L26">
        <v>33.689875250037147</v>
      </c>
      <c r="M26">
        <v>0</v>
      </c>
      <c r="N26">
        <v>28.881809762532985</v>
      </c>
      <c r="O26">
        <v>48.490216298639119</v>
      </c>
      <c r="P26">
        <v>59.572316886439268</v>
      </c>
      <c r="Q26">
        <v>1.9299416649590164</v>
      </c>
      <c r="R26">
        <v>10.368655787797108</v>
      </c>
      <c r="S26">
        <v>3.8501867587719301</v>
      </c>
      <c r="T26">
        <v>0</v>
      </c>
      <c r="U26">
        <v>294.41489998389346</v>
      </c>
      <c r="V26">
        <v>2.8907927801231312</v>
      </c>
      <c r="W26">
        <v>11.345873050581915</v>
      </c>
      <c r="X26">
        <v>36.068305910976299</v>
      </c>
      <c r="Y26">
        <v>0</v>
      </c>
      <c r="Z26">
        <v>1.5943381879999998</v>
      </c>
      <c r="AA26">
        <v>6.8697425311767484</v>
      </c>
      <c r="AB26">
        <v>3.2202513627906986</v>
      </c>
      <c r="AC26">
        <v>2.3659168388566041</v>
      </c>
      <c r="AD26">
        <v>0</v>
      </c>
      <c r="AE26">
        <v>4.0293084674201092</v>
      </c>
      <c r="AF26">
        <v>0</v>
      </c>
      <c r="AG26">
        <v>0</v>
      </c>
      <c r="AH26">
        <v>22.876527743759244</v>
      </c>
      <c r="AI26">
        <v>0</v>
      </c>
      <c r="AJ26">
        <v>0</v>
      </c>
      <c r="AK26">
        <v>13.061355824034674</v>
      </c>
      <c r="AL26">
        <v>6.2493916184165244</v>
      </c>
      <c r="AM26">
        <v>2.5814160382595657</v>
      </c>
      <c r="AN26">
        <v>0</v>
      </c>
      <c r="AO26">
        <v>0</v>
      </c>
      <c r="AP26">
        <v>0</v>
      </c>
      <c r="AQ26">
        <v>0</v>
      </c>
      <c r="AR26">
        <v>8.5022608615942019</v>
      </c>
      <c r="AS26">
        <v>7.9598740664585197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696.48391692907728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85.670830046291314</v>
      </c>
      <c r="L27">
        <v>33.689661261240097</v>
      </c>
      <c r="M27">
        <v>0</v>
      </c>
      <c r="N27">
        <v>28.881809762532985</v>
      </c>
      <c r="O27">
        <v>48.490216298639119</v>
      </c>
      <c r="P27">
        <v>59.572316886439268</v>
      </c>
      <c r="Q27">
        <v>1.9299416649590164</v>
      </c>
      <c r="R27">
        <v>10.366034497871132</v>
      </c>
      <c r="S27">
        <v>3.849823823681489</v>
      </c>
      <c r="T27">
        <v>0</v>
      </c>
      <c r="U27">
        <v>294.41489998389346</v>
      </c>
      <c r="V27">
        <v>2.9208010096745824</v>
      </c>
      <c r="W27">
        <v>11.346343497664764</v>
      </c>
      <c r="X27">
        <v>36.070395150530608</v>
      </c>
      <c r="Y27">
        <v>0</v>
      </c>
      <c r="Z27">
        <v>1.5943381879999998</v>
      </c>
      <c r="AA27">
        <v>10.304613796765123</v>
      </c>
      <c r="AB27">
        <v>3.2202513627906986</v>
      </c>
      <c r="AC27">
        <v>4.7318336777132082</v>
      </c>
      <c r="AD27">
        <v>1.9377139015897047</v>
      </c>
      <c r="AE27">
        <v>4.0293084674201092</v>
      </c>
      <c r="AF27">
        <v>0</v>
      </c>
      <c r="AG27">
        <v>0</v>
      </c>
      <c r="AH27">
        <v>22.876527743759244</v>
      </c>
      <c r="AI27">
        <v>0</v>
      </c>
      <c r="AJ27">
        <v>0</v>
      </c>
      <c r="AK27">
        <v>13.061355824034674</v>
      </c>
      <c r="AL27">
        <v>6.2493916184165244</v>
      </c>
      <c r="AM27">
        <v>2.5814160382595657</v>
      </c>
      <c r="AN27">
        <v>0</v>
      </c>
      <c r="AO27">
        <v>0</v>
      </c>
      <c r="AP27">
        <v>0</v>
      </c>
      <c r="AQ27">
        <v>0</v>
      </c>
      <c r="AR27">
        <v>9.9867825307971003</v>
      </c>
      <c r="AS27">
        <v>7.7993609232827836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705.5759679562467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81.600940258674598</v>
      </c>
      <c r="L28">
        <v>33.690225324294921</v>
      </c>
      <c r="M28">
        <v>0</v>
      </c>
      <c r="N28">
        <v>28.881809762532985</v>
      </c>
      <c r="O28">
        <v>48.490216298639119</v>
      </c>
      <c r="P28">
        <v>59.572316886439268</v>
      </c>
      <c r="Q28">
        <v>1.9299416649590164</v>
      </c>
      <c r="R28">
        <v>10.366034497871132</v>
      </c>
      <c r="S28">
        <v>3.849823823681489</v>
      </c>
      <c r="T28">
        <v>0</v>
      </c>
      <c r="U28">
        <v>294.41489998389346</v>
      </c>
      <c r="V28">
        <v>2.9208010096745824</v>
      </c>
      <c r="W28">
        <v>11.346343497664764</v>
      </c>
      <c r="X28">
        <v>36.070395150530608</v>
      </c>
      <c r="Y28">
        <v>0</v>
      </c>
      <c r="Z28">
        <v>4.7830145640000001</v>
      </c>
      <c r="AA28">
        <v>10.304613796765123</v>
      </c>
      <c r="AB28">
        <v>9.6607538343585926</v>
      </c>
      <c r="AC28">
        <v>7.104910319302653</v>
      </c>
      <c r="AD28">
        <v>4.467076338758516</v>
      </c>
      <c r="AE28">
        <v>8.0586169348402183</v>
      </c>
      <c r="AF28">
        <v>0</v>
      </c>
      <c r="AG28">
        <v>0</v>
      </c>
      <c r="AH28">
        <v>28.595659870200635</v>
      </c>
      <c r="AI28">
        <v>0</v>
      </c>
      <c r="AJ28">
        <v>0</v>
      </c>
      <c r="AK28">
        <v>13.061355824034674</v>
      </c>
      <c r="AL28">
        <v>6.2493916184165244</v>
      </c>
      <c r="AM28">
        <v>2.5814160382595657</v>
      </c>
      <c r="AN28">
        <v>0</v>
      </c>
      <c r="AO28">
        <v>0</v>
      </c>
      <c r="AP28">
        <v>0</v>
      </c>
      <c r="AQ28">
        <v>0</v>
      </c>
      <c r="AR28">
        <v>9.9867825307971003</v>
      </c>
      <c r="AS28">
        <v>7.7993609232827836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725.78670075187244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77.189224160901162</v>
      </c>
      <c r="L29">
        <v>33.690156870151093</v>
      </c>
      <c r="M29">
        <v>0</v>
      </c>
      <c r="N29">
        <v>28.881809762532985</v>
      </c>
      <c r="O29">
        <v>48.490216298639119</v>
      </c>
      <c r="P29">
        <v>59.572316886439268</v>
      </c>
      <c r="Q29">
        <v>2.6507087799043063</v>
      </c>
      <c r="R29">
        <v>10.368655787797108</v>
      </c>
      <c r="S29">
        <v>5.8507003234910977</v>
      </c>
      <c r="T29">
        <v>0</v>
      </c>
      <c r="U29">
        <v>294.41489998389346</v>
      </c>
      <c r="V29">
        <v>2.8907927801231312</v>
      </c>
      <c r="W29">
        <v>11.345873050581915</v>
      </c>
      <c r="X29">
        <v>36.068305910976299</v>
      </c>
      <c r="Y29">
        <v>0</v>
      </c>
      <c r="Z29">
        <v>4.7830145640000001</v>
      </c>
      <c r="AA29">
        <v>10.304613796765123</v>
      </c>
      <c r="AB29">
        <v>9.6607538343585926</v>
      </c>
      <c r="AC29">
        <v>7.104910319302653</v>
      </c>
      <c r="AD29">
        <v>6.7006143811506433</v>
      </c>
      <c r="AE29">
        <v>8.0586169348402183</v>
      </c>
      <c r="AF29">
        <v>0</v>
      </c>
      <c r="AG29">
        <v>0</v>
      </c>
      <c r="AH29">
        <v>28.595659870200635</v>
      </c>
      <c r="AI29">
        <v>0</v>
      </c>
      <c r="AJ29">
        <v>0</v>
      </c>
      <c r="AK29">
        <v>13.061355824034674</v>
      </c>
      <c r="AL29">
        <v>6.2493916184165244</v>
      </c>
      <c r="AM29">
        <v>3.864301584546137</v>
      </c>
      <c r="AN29">
        <v>0</v>
      </c>
      <c r="AO29">
        <v>0</v>
      </c>
      <c r="AP29">
        <v>0</v>
      </c>
      <c r="AQ29">
        <v>0</v>
      </c>
      <c r="AR29">
        <v>8.5022608615942019</v>
      </c>
      <c r="AS29">
        <v>7.7993609232827836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726.09851510792305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74.170351009949144</v>
      </c>
      <c r="L30">
        <v>62.73883075363748</v>
      </c>
      <c r="M30">
        <v>0</v>
      </c>
      <c r="N30">
        <v>28.881809762532985</v>
      </c>
      <c r="O30">
        <v>48.490216298639119</v>
      </c>
      <c r="P30">
        <v>59.572316886439268</v>
      </c>
      <c r="Q30">
        <v>2.6704999257142856</v>
      </c>
      <c r="R30">
        <v>10.368655787797108</v>
      </c>
      <c r="S30">
        <v>6.4482510625737905</v>
      </c>
      <c r="T30">
        <v>0</v>
      </c>
      <c r="U30">
        <v>294.41489998389346</v>
      </c>
      <c r="V30">
        <v>2.8907927801231312</v>
      </c>
      <c r="W30">
        <v>11.345873050581915</v>
      </c>
      <c r="X30">
        <v>36.068305910976299</v>
      </c>
      <c r="Y30">
        <v>0</v>
      </c>
      <c r="Z30">
        <v>4.7830145640000001</v>
      </c>
      <c r="AA30">
        <v>10.304613796765123</v>
      </c>
      <c r="AB30">
        <v>9.6607538343585926</v>
      </c>
      <c r="AC30">
        <v>7.104910319302653</v>
      </c>
      <c r="AD30">
        <v>6.7006143811506433</v>
      </c>
      <c r="AE30">
        <v>8.0586169348402183</v>
      </c>
      <c r="AF30">
        <v>0</v>
      </c>
      <c r="AG30">
        <v>0</v>
      </c>
      <c r="AH30">
        <v>28.595659870200635</v>
      </c>
      <c r="AI30">
        <v>0</v>
      </c>
      <c r="AJ30">
        <v>0</v>
      </c>
      <c r="AK30">
        <v>13.061355824034674</v>
      </c>
      <c r="AL30">
        <v>6.2493916184165244</v>
      </c>
      <c r="AM30">
        <v>3.864301584546137</v>
      </c>
      <c r="AN30">
        <v>0</v>
      </c>
      <c r="AO30">
        <v>0</v>
      </c>
      <c r="AP30">
        <v>0</v>
      </c>
      <c r="AQ30">
        <v>0</v>
      </c>
      <c r="AR30">
        <v>8.5022608615942019</v>
      </c>
      <c r="AS30">
        <v>7.7993609232827836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752.74565772535016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77.49068113268325</v>
      </c>
      <c r="L31">
        <v>62.790228301851386</v>
      </c>
      <c r="M31">
        <v>0</v>
      </c>
      <c r="N31">
        <v>28.881809762532985</v>
      </c>
      <c r="O31">
        <v>48.490216298639119</v>
      </c>
      <c r="P31">
        <v>59.572316886439268</v>
      </c>
      <c r="Q31">
        <v>2.6704999257142856</v>
      </c>
      <c r="R31">
        <v>10.368655787797108</v>
      </c>
      <c r="S31">
        <v>6.4482510625737905</v>
      </c>
      <c r="T31">
        <v>0</v>
      </c>
      <c r="U31">
        <v>294.41489998389346</v>
      </c>
      <c r="V31">
        <v>2.8907927801231312</v>
      </c>
      <c r="W31">
        <v>11.345873050581915</v>
      </c>
      <c r="X31">
        <v>36.068305910976299</v>
      </c>
      <c r="Y31">
        <v>0</v>
      </c>
      <c r="Z31">
        <v>4.7830145640000001</v>
      </c>
      <c r="AA31">
        <v>10.304613796765123</v>
      </c>
      <c r="AB31">
        <v>9.6607538343585926</v>
      </c>
      <c r="AC31">
        <v>7.104910319302653</v>
      </c>
      <c r="AD31">
        <v>6.7006143811506433</v>
      </c>
      <c r="AE31">
        <v>8.0586169348402183</v>
      </c>
      <c r="AF31">
        <v>0</v>
      </c>
      <c r="AG31">
        <v>0</v>
      </c>
      <c r="AH31">
        <v>28.595659870200635</v>
      </c>
      <c r="AI31">
        <v>0</v>
      </c>
      <c r="AJ31">
        <v>0</v>
      </c>
      <c r="AK31">
        <v>13.061355824034674</v>
      </c>
      <c r="AL31">
        <v>6.2493916184165244</v>
      </c>
      <c r="AM31">
        <v>3.864301584546137</v>
      </c>
      <c r="AN31">
        <v>0</v>
      </c>
      <c r="AO31">
        <v>0</v>
      </c>
      <c r="AP31">
        <v>0</v>
      </c>
      <c r="AQ31">
        <v>0</v>
      </c>
      <c r="AR31">
        <v>8.5022608615942019</v>
      </c>
      <c r="AS31">
        <v>7.7993609232827836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756.11738539629812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85.549805169454942</v>
      </c>
      <c r="L32">
        <v>62.790228301851386</v>
      </c>
      <c r="M32">
        <v>0</v>
      </c>
      <c r="N32">
        <v>28.881809762532985</v>
      </c>
      <c r="O32">
        <v>48.490216298639119</v>
      </c>
      <c r="P32">
        <v>59.572316886439268</v>
      </c>
      <c r="Q32">
        <v>2.6704999257142856</v>
      </c>
      <c r="R32">
        <v>10.368655787797108</v>
      </c>
      <c r="S32">
        <v>6.4482510625737905</v>
      </c>
      <c r="T32">
        <v>0</v>
      </c>
      <c r="U32">
        <v>294.41489998389346</v>
      </c>
      <c r="V32">
        <v>2.8907927801231312</v>
      </c>
      <c r="W32">
        <v>11.345873050581915</v>
      </c>
      <c r="X32">
        <v>36.068305910976299</v>
      </c>
      <c r="Y32">
        <v>0</v>
      </c>
      <c r="Z32">
        <v>4.7830145640000001</v>
      </c>
      <c r="AA32">
        <v>10.304613796765123</v>
      </c>
      <c r="AB32">
        <v>9.6607538343585926</v>
      </c>
      <c r="AC32">
        <v>7.104910319302653</v>
      </c>
      <c r="AD32">
        <v>6.7006143811506433</v>
      </c>
      <c r="AE32">
        <v>8.0586169348402183</v>
      </c>
      <c r="AF32">
        <v>0</v>
      </c>
      <c r="AG32">
        <v>0</v>
      </c>
      <c r="AH32">
        <v>28.595659870200635</v>
      </c>
      <c r="AI32">
        <v>0</v>
      </c>
      <c r="AJ32">
        <v>0</v>
      </c>
      <c r="AK32">
        <v>13.061355824034674</v>
      </c>
      <c r="AL32">
        <v>6.2493916184165244</v>
      </c>
      <c r="AM32">
        <v>3.864301584546137</v>
      </c>
      <c r="AN32">
        <v>0</v>
      </c>
      <c r="AO32">
        <v>0</v>
      </c>
      <c r="AP32">
        <v>0</v>
      </c>
      <c r="AQ32">
        <v>0</v>
      </c>
      <c r="AR32">
        <v>8.5022608615942019</v>
      </c>
      <c r="AS32">
        <v>7.7993609232827836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764.1765094330699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87.093236297231755</v>
      </c>
      <c r="L33">
        <v>33.690156870151093</v>
      </c>
      <c r="M33">
        <v>0</v>
      </c>
      <c r="N33">
        <v>28.881809762532985</v>
      </c>
      <c r="O33">
        <v>48.490216298639119</v>
      </c>
      <c r="P33">
        <v>59.572316886439268</v>
      </c>
      <c r="Q33">
        <v>2.6704999257142856</v>
      </c>
      <c r="R33">
        <v>10.368655787797108</v>
      </c>
      <c r="S33">
        <v>6.4482510625737905</v>
      </c>
      <c r="T33">
        <v>0</v>
      </c>
      <c r="U33">
        <v>294.41489998389346</v>
      </c>
      <c r="V33">
        <v>2.8907927801231312</v>
      </c>
      <c r="W33">
        <v>11.345873050581915</v>
      </c>
      <c r="X33">
        <v>36.068305910976299</v>
      </c>
      <c r="Y33">
        <v>0</v>
      </c>
      <c r="Z33">
        <v>4.7830145640000001</v>
      </c>
      <c r="AA33">
        <v>10.304613796765123</v>
      </c>
      <c r="AB33">
        <v>9.6607538343585926</v>
      </c>
      <c r="AC33">
        <v>7.104910319302653</v>
      </c>
      <c r="AD33">
        <v>6.7006143811506433</v>
      </c>
      <c r="AE33">
        <v>8.0586169348402183</v>
      </c>
      <c r="AF33">
        <v>0</v>
      </c>
      <c r="AG33">
        <v>0</v>
      </c>
      <c r="AH33">
        <v>28.595659870200635</v>
      </c>
      <c r="AI33">
        <v>0</v>
      </c>
      <c r="AJ33">
        <v>0</v>
      </c>
      <c r="AK33">
        <v>13.061355824034674</v>
      </c>
      <c r="AL33">
        <v>6.2493916184165244</v>
      </c>
      <c r="AM33">
        <v>2.5814160382595657</v>
      </c>
      <c r="AN33">
        <v>0</v>
      </c>
      <c r="AO33">
        <v>0</v>
      </c>
      <c r="AP33">
        <v>0</v>
      </c>
      <c r="AQ33">
        <v>0</v>
      </c>
      <c r="AR33">
        <v>9.9867825307971003</v>
      </c>
      <c r="AS33">
        <v>7.7993609232827836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736.82150525206259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85.621167654727046</v>
      </c>
      <c r="L34">
        <v>33.690156870151093</v>
      </c>
      <c r="M34">
        <v>0</v>
      </c>
      <c r="N34">
        <v>28.881809762532985</v>
      </c>
      <c r="O34">
        <v>48.490216298639119</v>
      </c>
      <c r="P34">
        <v>59.572316886439268</v>
      </c>
      <c r="Q34">
        <v>2.3610662531691649</v>
      </c>
      <c r="R34">
        <v>10.368655787797108</v>
      </c>
      <c r="S34">
        <v>6.4482510625737905</v>
      </c>
      <c r="T34">
        <v>0</v>
      </c>
      <c r="U34">
        <v>294.41489998389346</v>
      </c>
      <c r="V34">
        <v>2.8907927801231312</v>
      </c>
      <c r="W34">
        <v>11.345873050581915</v>
      </c>
      <c r="X34">
        <v>36.068305910976299</v>
      </c>
      <c r="Y34">
        <v>0</v>
      </c>
      <c r="Z34">
        <v>1.5943381879999998</v>
      </c>
      <c r="AA34">
        <v>10.304613796765123</v>
      </c>
      <c r="AB34">
        <v>9.6607538343585926</v>
      </c>
      <c r="AC34">
        <v>2.3659168388566041</v>
      </c>
      <c r="AD34">
        <v>4.467076338758516</v>
      </c>
      <c r="AE34">
        <v>8.0586169348402183</v>
      </c>
      <c r="AF34">
        <v>0</v>
      </c>
      <c r="AG34">
        <v>0</v>
      </c>
      <c r="AH34">
        <v>22.876527743759244</v>
      </c>
      <c r="AI34">
        <v>0</v>
      </c>
      <c r="AJ34">
        <v>0</v>
      </c>
      <c r="AK34">
        <v>13.061355824034674</v>
      </c>
      <c r="AL34">
        <v>6.2493916184165244</v>
      </c>
      <c r="AM34">
        <v>2.5814160382595657</v>
      </c>
      <c r="AN34">
        <v>0</v>
      </c>
      <c r="AO34">
        <v>0</v>
      </c>
      <c r="AP34">
        <v>0</v>
      </c>
      <c r="AQ34">
        <v>0</v>
      </c>
      <c r="AR34">
        <v>9.9867825307971003</v>
      </c>
      <c r="AS34">
        <v>7.7993609232827836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719.15966291173311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85.670428798823238</v>
      </c>
      <c r="L35">
        <v>33.690225324294921</v>
      </c>
      <c r="M35">
        <v>0</v>
      </c>
      <c r="N35">
        <v>28.881809762532985</v>
      </c>
      <c r="O35">
        <v>48.490216298639119</v>
      </c>
      <c r="P35">
        <v>59.572316886439268</v>
      </c>
      <c r="Q35">
        <v>2.3610662531691649</v>
      </c>
      <c r="R35">
        <v>10.366034497871132</v>
      </c>
      <c r="S35">
        <v>6.4503289676390168</v>
      </c>
      <c r="T35">
        <v>0</v>
      </c>
      <c r="U35">
        <v>294.41489998389346</v>
      </c>
      <c r="V35">
        <v>2.8890398321492006</v>
      </c>
      <c r="W35">
        <v>11.345873050581915</v>
      </c>
      <c r="X35">
        <v>36.068305910976299</v>
      </c>
      <c r="Y35">
        <v>0</v>
      </c>
      <c r="Z35">
        <v>1.5943381879999998</v>
      </c>
      <c r="AA35">
        <v>6.8697425311767484</v>
      </c>
      <c r="AB35">
        <v>9.6607538343585926</v>
      </c>
      <c r="AC35">
        <v>2.3659168388566041</v>
      </c>
      <c r="AD35">
        <v>1.9390056146858441</v>
      </c>
      <c r="AE35">
        <v>4.0293084674201092</v>
      </c>
      <c r="AF35">
        <v>0</v>
      </c>
      <c r="AG35">
        <v>0</v>
      </c>
      <c r="AH35">
        <v>14.818803506800423</v>
      </c>
      <c r="AI35">
        <v>0</v>
      </c>
      <c r="AJ35">
        <v>0</v>
      </c>
      <c r="AK35">
        <v>13.061355824034674</v>
      </c>
      <c r="AL35">
        <v>13.635036581583481</v>
      </c>
      <c r="AM35">
        <v>2.5814160382595657</v>
      </c>
      <c r="AN35">
        <v>0</v>
      </c>
      <c r="AO35">
        <v>0</v>
      </c>
      <c r="AP35">
        <v>0</v>
      </c>
      <c r="AQ35">
        <v>0</v>
      </c>
      <c r="AR35">
        <v>8.5022608615942019</v>
      </c>
      <c r="AS35">
        <v>7.7993609232827836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707.05784477706266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85.670428798823238</v>
      </c>
      <c r="L36">
        <v>33.690111026210914</v>
      </c>
      <c r="M36">
        <v>0</v>
      </c>
      <c r="N36">
        <v>28.881809762532985</v>
      </c>
      <c r="O36">
        <v>48.490216298639119</v>
      </c>
      <c r="P36">
        <v>59.572316886439268</v>
      </c>
      <c r="Q36">
        <v>1.9299416649590164</v>
      </c>
      <c r="R36">
        <v>10.297009595461274</v>
      </c>
      <c r="S36">
        <v>4.6902392028258886</v>
      </c>
      <c r="T36">
        <v>0</v>
      </c>
      <c r="U36">
        <v>294.41489998389346</v>
      </c>
      <c r="V36">
        <v>2.8907927801231312</v>
      </c>
      <c r="W36">
        <v>11.345873050581915</v>
      </c>
      <c r="X36">
        <v>36.068305910976299</v>
      </c>
      <c r="Y36">
        <v>0</v>
      </c>
      <c r="Z36">
        <v>1.5943381879999998</v>
      </c>
      <c r="AA36">
        <v>3.4348712655883742</v>
      </c>
      <c r="AB36">
        <v>6.4405024715678927</v>
      </c>
      <c r="AC36">
        <v>2.3659168388566041</v>
      </c>
      <c r="AD36">
        <v>0</v>
      </c>
      <c r="AE36">
        <v>4.0293084674201092</v>
      </c>
      <c r="AF36">
        <v>0</v>
      </c>
      <c r="AG36">
        <v>0</v>
      </c>
      <c r="AH36">
        <v>14.818803506800423</v>
      </c>
      <c r="AI36">
        <v>0</v>
      </c>
      <c r="AJ36">
        <v>0</v>
      </c>
      <c r="AK36">
        <v>13.061355824034674</v>
      </c>
      <c r="AL36">
        <v>13.635036581583481</v>
      </c>
      <c r="AM36">
        <v>2.5814160382595657</v>
      </c>
      <c r="AN36">
        <v>0</v>
      </c>
      <c r="AO36">
        <v>0</v>
      </c>
      <c r="AP36">
        <v>0</v>
      </c>
      <c r="AQ36">
        <v>0</v>
      </c>
      <c r="AR36">
        <v>8.5022608615942019</v>
      </c>
      <c r="AS36">
        <v>7.7993609232827836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696.20511592845469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85.670428798823238</v>
      </c>
      <c r="L37">
        <v>33.690276024894807</v>
      </c>
      <c r="M37">
        <v>0</v>
      </c>
      <c r="N37">
        <v>28.881809762532985</v>
      </c>
      <c r="O37">
        <v>48.490216298639119</v>
      </c>
      <c r="P37">
        <v>59.572316886439268</v>
      </c>
      <c r="Q37">
        <v>1.9299416649590164</v>
      </c>
      <c r="R37">
        <v>10.368655787797108</v>
      </c>
      <c r="S37">
        <v>5.7116889408659306</v>
      </c>
      <c r="T37">
        <v>0</v>
      </c>
      <c r="U37">
        <v>294.41489998389346</v>
      </c>
      <c r="V37">
        <v>2.8907927801231312</v>
      </c>
      <c r="W37">
        <v>11.345873050581915</v>
      </c>
      <c r="X37">
        <v>36.068305910976299</v>
      </c>
      <c r="Y37">
        <v>0</v>
      </c>
      <c r="Z37">
        <v>1.5943381879999998</v>
      </c>
      <c r="AA37">
        <v>3.4348712655883742</v>
      </c>
      <c r="AB37">
        <v>3.2202513627906986</v>
      </c>
      <c r="AC37">
        <v>0</v>
      </c>
      <c r="AD37">
        <v>0</v>
      </c>
      <c r="AE37">
        <v>4.0293084674201092</v>
      </c>
      <c r="AF37">
        <v>0</v>
      </c>
      <c r="AG37">
        <v>0</v>
      </c>
      <c r="AH37">
        <v>9.2617521600000003</v>
      </c>
      <c r="AI37">
        <v>0</v>
      </c>
      <c r="AJ37">
        <v>0</v>
      </c>
      <c r="AK37">
        <v>13.061355824034674</v>
      </c>
      <c r="AL37">
        <v>13.635036581583481</v>
      </c>
      <c r="AM37">
        <v>2.5814160382595657</v>
      </c>
      <c r="AN37">
        <v>0</v>
      </c>
      <c r="AO37">
        <v>0</v>
      </c>
      <c r="AP37">
        <v>0</v>
      </c>
      <c r="AQ37">
        <v>0</v>
      </c>
      <c r="AR37">
        <v>8.5022608615942019</v>
      </c>
      <c r="AS37">
        <v>7.7993609232827836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686.15515756308014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85.670428798823238</v>
      </c>
      <c r="L38">
        <v>33.690124105862196</v>
      </c>
      <c r="M38">
        <v>0</v>
      </c>
      <c r="N38">
        <v>28.881809762532985</v>
      </c>
      <c r="O38">
        <v>48.490216298639119</v>
      </c>
      <c r="P38">
        <v>59.572316886439268</v>
      </c>
      <c r="Q38">
        <v>1.9299416649590164</v>
      </c>
      <c r="R38">
        <v>10.368655787797108</v>
      </c>
      <c r="S38">
        <v>3.6897475796703296</v>
      </c>
      <c r="T38">
        <v>0</v>
      </c>
      <c r="U38">
        <v>294.41489998389346</v>
      </c>
      <c r="V38">
        <v>2.8907927801231312</v>
      </c>
      <c r="W38">
        <v>11.345873050581915</v>
      </c>
      <c r="X38">
        <v>36.068305910976299</v>
      </c>
      <c r="Y38">
        <v>0</v>
      </c>
      <c r="Z38">
        <v>1.5943381879999998</v>
      </c>
      <c r="AA38">
        <v>3.4348712655883742</v>
      </c>
      <c r="AB38">
        <v>3.2202513627906986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4.6308760800000002</v>
      </c>
      <c r="AI38">
        <v>0</v>
      </c>
      <c r="AJ38">
        <v>0</v>
      </c>
      <c r="AK38">
        <v>13.061355824034674</v>
      </c>
      <c r="AL38">
        <v>6.2493916184165244</v>
      </c>
      <c r="AM38">
        <v>2.5814160382595657</v>
      </c>
      <c r="AN38">
        <v>0</v>
      </c>
      <c r="AO38">
        <v>0</v>
      </c>
      <c r="AP38">
        <v>0</v>
      </c>
      <c r="AQ38">
        <v>0</v>
      </c>
      <c r="AR38">
        <v>8.6372173307970996</v>
      </c>
      <c r="AS38">
        <v>7.7993609232827836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672.25149970888788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85.670428798823238</v>
      </c>
      <c r="L39">
        <v>33.689875250037147</v>
      </c>
      <c r="M39">
        <v>0</v>
      </c>
      <c r="N39">
        <v>28.881809762532985</v>
      </c>
      <c r="O39">
        <v>48.490216298639119</v>
      </c>
      <c r="P39">
        <v>59.910261663330296</v>
      </c>
      <c r="Q39">
        <v>1.9299416649590164</v>
      </c>
      <c r="R39">
        <v>10.368655787797108</v>
      </c>
      <c r="S39">
        <v>3.6897475796703296</v>
      </c>
      <c r="T39">
        <v>0</v>
      </c>
      <c r="U39">
        <v>294.41489998389346</v>
      </c>
      <c r="V39">
        <v>2.8907927801231312</v>
      </c>
      <c r="W39">
        <v>11.345873050581915</v>
      </c>
      <c r="X39">
        <v>36.068305910976299</v>
      </c>
      <c r="Y39">
        <v>0</v>
      </c>
      <c r="Z39">
        <v>1.5943381879999998</v>
      </c>
      <c r="AA39">
        <v>3.4348712655883742</v>
      </c>
      <c r="AB39">
        <v>3.2202513627906986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13.061355824034674</v>
      </c>
      <c r="AL39">
        <v>6.2493916184165244</v>
      </c>
      <c r="AM39">
        <v>2.5814160382595657</v>
      </c>
      <c r="AN39">
        <v>0</v>
      </c>
      <c r="AO39">
        <v>0</v>
      </c>
      <c r="AP39">
        <v>0</v>
      </c>
      <c r="AQ39">
        <v>0</v>
      </c>
      <c r="AR39">
        <v>8.6372173307970996</v>
      </c>
      <c r="AS39">
        <v>7.2362491282337205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667.39520775490473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85.670428798823238</v>
      </c>
      <c r="L40">
        <v>33.690190831788165</v>
      </c>
      <c r="M40">
        <v>0</v>
      </c>
      <c r="N40">
        <v>28.881809762532985</v>
      </c>
      <c r="O40">
        <v>48.490216298639119</v>
      </c>
      <c r="P40">
        <v>59.910261663330296</v>
      </c>
      <c r="Q40">
        <v>1.9299416649590164</v>
      </c>
      <c r="R40">
        <v>10.368655787797108</v>
      </c>
      <c r="S40">
        <v>3.6897475796703296</v>
      </c>
      <c r="T40">
        <v>0</v>
      </c>
      <c r="U40">
        <v>294.41489998389346</v>
      </c>
      <c r="V40">
        <v>2.8907927801231312</v>
      </c>
      <c r="W40">
        <v>11.345873050581915</v>
      </c>
      <c r="X40">
        <v>36.068305910976299</v>
      </c>
      <c r="Y40">
        <v>0</v>
      </c>
      <c r="Z40">
        <v>1.5943381879999998</v>
      </c>
      <c r="AA40">
        <v>3.4348712655883742</v>
      </c>
      <c r="AB40">
        <v>0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13.061355824034674</v>
      </c>
      <c r="AL40">
        <v>6.2493916184165244</v>
      </c>
      <c r="AM40">
        <v>2.5814160382595657</v>
      </c>
      <c r="AN40">
        <v>0</v>
      </c>
      <c r="AO40">
        <v>0</v>
      </c>
      <c r="AP40">
        <v>0</v>
      </c>
      <c r="AQ40">
        <v>0</v>
      </c>
      <c r="AR40">
        <v>8.6372173307970996</v>
      </c>
      <c r="AS40">
        <v>7.2362491282337205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664.17527197386505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85.670428798823238</v>
      </c>
      <c r="L41">
        <v>33.690111026210914</v>
      </c>
      <c r="M41">
        <v>0</v>
      </c>
      <c r="N41">
        <v>28.881809762532985</v>
      </c>
      <c r="O41">
        <v>48.490216298639119</v>
      </c>
      <c r="P41">
        <v>59.910261663330296</v>
      </c>
      <c r="Q41">
        <v>1.9299416649590164</v>
      </c>
      <c r="R41">
        <v>10.368655787797108</v>
      </c>
      <c r="S41">
        <v>3.6897475796703296</v>
      </c>
      <c r="T41">
        <v>0</v>
      </c>
      <c r="U41">
        <v>294.41489998389346</v>
      </c>
      <c r="V41">
        <v>2.8907927801231312</v>
      </c>
      <c r="W41">
        <v>11.345873050581915</v>
      </c>
      <c r="X41">
        <v>36.068305910976299</v>
      </c>
      <c r="Y41">
        <v>0</v>
      </c>
      <c r="Z41">
        <v>1.5943381879999998</v>
      </c>
      <c r="AA41">
        <v>3.4348712655883742</v>
      </c>
      <c r="AB41">
        <v>0</v>
      </c>
      <c r="AC41">
        <v>0</v>
      </c>
      <c r="AD41">
        <v>0</v>
      </c>
      <c r="AE41">
        <v>4.0293084674201092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13.061355824034674</v>
      </c>
      <c r="AL41">
        <v>6.2493916184165244</v>
      </c>
      <c r="AM41">
        <v>2.5814160382595657</v>
      </c>
      <c r="AN41">
        <v>0</v>
      </c>
      <c r="AO41">
        <v>0</v>
      </c>
      <c r="AP41">
        <v>0</v>
      </c>
      <c r="AQ41">
        <v>0</v>
      </c>
      <c r="AR41">
        <v>8.6372173307970996</v>
      </c>
      <c r="AS41">
        <v>7.2362491282337205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664.17519216828782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85.670428798823238</v>
      </c>
      <c r="L42">
        <v>33.689819741052084</v>
      </c>
      <c r="M42">
        <v>0</v>
      </c>
      <c r="N42">
        <v>28.881809762532985</v>
      </c>
      <c r="O42">
        <v>48.490216298639119</v>
      </c>
      <c r="P42">
        <v>59.910261663330296</v>
      </c>
      <c r="Q42">
        <v>1.9299416649590164</v>
      </c>
      <c r="R42">
        <v>10.368655787797108</v>
      </c>
      <c r="S42">
        <v>3.6897475796703296</v>
      </c>
      <c r="T42">
        <v>0</v>
      </c>
      <c r="U42">
        <v>294.41489998389346</v>
      </c>
      <c r="V42">
        <v>2.8907927801231312</v>
      </c>
      <c r="W42">
        <v>11.345873050581915</v>
      </c>
      <c r="X42">
        <v>36.068305910976299</v>
      </c>
      <c r="Y42">
        <v>0</v>
      </c>
      <c r="Z42">
        <v>1.5943381879999998</v>
      </c>
      <c r="AA42">
        <v>2.4815129244022511</v>
      </c>
      <c r="AB42">
        <v>0</v>
      </c>
      <c r="AC42">
        <v>0</v>
      </c>
      <c r="AD42">
        <v>0</v>
      </c>
      <c r="AE42">
        <v>4.0293084674201092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13.061355824034674</v>
      </c>
      <c r="AL42">
        <v>6.2493916184165244</v>
      </c>
      <c r="AM42">
        <v>2.5814160382595657</v>
      </c>
      <c r="AN42">
        <v>0</v>
      </c>
      <c r="AO42">
        <v>0</v>
      </c>
      <c r="AP42">
        <v>0</v>
      </c>
      <c r="AQ42">
        <v>0</v>
      </c>
      <c r="AR42">
        <v>8.6372173307970996</v>
      </c>
      <c r="AS42">
        <v>7.2362491282337205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663.22154254194288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85.670428798823238</v>
      </c>
      <c r="L43">
        <v>33.690036112773811</v>
      </c>
      <c r="M43">
        <v>0</v>
      </c>
      <c r="N43">
        <v>28.881809762532985</v>
      </c>
      <c r="O43">
        <v>48.490216298639119</v>
      </c>
      <c r="P43">
        <v>59.910261663330296</v>
      </c>
      <c r="Q43">
        <v>2.3610662531691649</v>
      </c>
      <c r="R43">
        <v>9.1788100416564564</v>
      </c>
      <c r="S43">
        <v>5.7116889408659306</v>
      </c>
      <c r="T43">
        <v>0</v>
      </c>
      <c r="U43">
        <v>294.41489998389346</v>
      </c>
      <c r="V43">
        <v>2.8907927801231312</v>
      </c>
      <c r="W43">
        <v>11.345873050581915</v>
      </c>
      <c r="X43">
        <v>36.068305910976299</v>
      </c>
      <c r="Y43">
        <v>0</v>
      </c>
      <c r="Z43">
        <v>1.5943381879999998</v>
      </c>
      <c r="AA43">
        <v>0</v>
      </c>
      <c r="AB43">
        <v>0</v>
      </c>
      <c r="AC43">
        <v>0</v>
      </c>
      <c r="AD43">
        <v>0</v>
      </c>
      <c r="AE43">
        <v>4.0293084674201092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13.061355824034674</v>
      </c>
      <c r="AL43">
        <v>6.2493916184165244</v>
      </c>
      <c r="AM43">
        <v>2.5814160382595657</v>
      </c>
      <c r="AN43">
        <v>0</v>
      </c>
      <c r="AO43">
        <v>0</v>
      </c>
      <c r="AP43">
        <v>0</v>
      </c>
      <c r="AQ43">
        <v>0</v>
      </c>
      <c r="AR43">
        <v>8.5022608615942019</v>
      </c>
      <c r="AS43">
        <v>6.5784082983942911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661.21066889348515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85.6698861427369</v>
      </c>
      <c r="L44">
        <v>33.689819741052084</v>
      </c>
      <c r="M44">
        <v>0</v>
      </c>
      <c r="N44">
        <v>28.881809762532985</v>
      </c>
      <c r="O44">
        <v>48.490216298639119</v>
      </c>
      <c r="P44">
        <v>59.910261663330296</v>
      </c>
      <c r="Q44">
        <v>2.3610662531691649</v>
      </c>
      <c r="R44">
        <v>9.1788100416564564</v>
      </c>
      <c r="S44">
        <v>5.7116889408659306</v>
      </c>
      <c r="T44">
        <v>0</v>
      </c>
      <c r="U44">
        <v>294.41489998389346</v>
      </c>
      <c r="V44">
        <v>2.8907927801231312</v>
      </c>
      <c r="W44">
        <v>11.345873050581915</v>
      </c>
      <c r="X44">
        <v>36.068305910976299</v>
      </c>
      <c r="Y44">
        <v>0</v>
      </c>
      <c r="Z44">
        <v>1.5943381879999998</v>
      </c>
      <c r="AA44">
        <v>0</v>
      </c>
      <c r="AB44">
        <v>0</v>
      </c>
      <c r="AC44">
        <v>0</v>
      </c>
      <c r="AD44">
        <v>0</v>
      </c>
      <c r="AE44">
        <v>4.0293084674201092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13.061355824034674</v>
      </c>
      <c r="AL44">
        <v>6.2493916184165244</v>
      </c>
      <c r="AM44">
        <v>2.5814160382595657</v>
      </c>
      <c r="AN44">
        <v>0</v>
      </c>
      <c r="AO44">
        <v>0</v>
      </c>
      <c r="AP44">
        <v>0</v>
      </c>
      <c r="AQ44">
        <v>0</v>
      </c>
      <c r="AR44">
        <v>8.5022608615942019</v>
      </c>
      <c r="AS44">
        <v>6.5784082983942911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661.2099098656771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85.669872555971537</v>
      </c>
      <c r="L45">
        <v>33.690111026210914</v>
      </c>
      <c r="M45">
        <v>0</v>
      </c>
      <c r="N45">
        <v>28.881809762532985</v>
      </c>
      <c r="O45">
        <v>48.490216298639119</v>
      </c>
      <c r="P45">
        <v>59.910261663330296</v>
      </c>
      <c r="Q45">
        <v>2.3610662531691649</v>
      </c>
      <c r="R45">
        <v>9.1788100416564564</v>
      </c>
      <c r="S45">
        <v>5.7116889408659306</v>
      </c>
      <c r="T45">
        <v>0</v>
      </c>
      <c r="U45">
        <v>294.41489998389346</v>
      </c>
      <c r="V45">
        <v>2.8907927801231312</v>
      </c>
      <c r="W45">
        <v>11.345873050581915</v>
      </c>
      <c r="X45">
        <v>36.068305910976299</v>
      </c>
      <c r="Y45">
        <v>0</v>
      </c>
      <c r="Z45">
        <v>1.5943381879999998</v>
      </c>
      <c r="AA45">
        <v>0</v>
      </c>
      <c r="AB45">
        <v>0</v>
      </c>
      <c r="AC45">
        <v>0</v>
      </c>
      <c r="AD45">
        <v>0</v>
      </c>
      <c r="AE45">
        <v>4.0293084674201092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13.061355824034674</v>
      </c>
      <c r="AL45">
        <v>6.2493916184165244</v>
      </c>
      <c r="AM45">
        <v>2.5814160382595657</v>
      </c>
      <c r="AN45">
        <v>0</v>
      </c>
      <c r="AO45">
        <v>0</v>
      </c>
      <c r="AP45">
        <v>1.5657635282853359</v>
      </c>
      <c r="AQ45">
        <v>0</v>
      </c>
      <c r="AR45">
        <v>8.5022608615942019</v>
      </c>
      <c r="AS45">
        <v>6.5784082983942911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662.77595109235585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85.67126807192588</v>
      </c>
      <c r="L46">
        <v>33.689661261240097</v>
      </c>
      <c r="M46">
        <v>0</v>
      </c>
      <c r="N46">
        <v>28.881809762532985</v>
      </c>
      <c r="O46">
        <v>48.490216298639119</v>
      </c>
      <c r="P46">
        <v>59.910261663330296</v>
      </c>
      <c r="Q46">
        <v>2.3610662531691649</v>
      </c>
      <c r="R46">
        <v>9.1788100416564564</v>
      </c>
      <c r="S46">
        <v>5.7116889408659306</v>
      </c>
      <c r="T46">
        <v>0</v>
      </c>
      <c r="U46">
        <v>294.41489998389346</v>
      </c>
      <c r="V46">
        <v>2.8907927801231312</v>
      </c>
      <c r="W46">
        <v>11.345873050581915</v>
      </c>
      <c r="X46">
        <v>36.068305910976299</v>
      </c>
      <c r="Y46">
        <v>0</v>
      </c>
      <c r="Z46">
        <v>1.5943381879999998</v>
      </c>
      <c r="AA46">
        <v>0</v>
      </c>
      <c r="AB46">
        <v>0</v>
      </c>
      <c r="AC46">
        <v>0</v>
      </c>
      <c r="AD46">
        <v>0</v>
      </c>
      <c r="AE46">
        <v>4.0293084674201092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13.061355824034674</v>
      </c>
      <c r="AL46">
        <v>6.2493916184165244</v>
      </c>
      <c r="AM46">
        <v>2.5814160382595657</v>
      </c>
      <c r="AN46">
        <v>0</v>
      </c>
      <c r="AO46">
        <v>0</v>
      </c>
      <c r="AP46">
        <v>1.5657635282853359</v>
      </c>
      <c r="AQ46">
        <v>0</v>
      </c>
      <c r="AR46">
        <v>8.5022608615942019</v>
      </c>
      <c r="AS46">
        <v>6.5784082983942911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662.77689684333939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87.319464060359508</v>
      </c>
      <c r="L47">
        <v>33.689875250037147</v>
      </c>
      <c r="M47">
        <v>0</v>
      </c>
      <c r="N47">
        <v>28.881809762532985</v>
      </c>
      <c r="O47">
        <v>48.490216298639119</v>
      </c>
      <c r="P47">
        <v>59.574790343037762</v>
      </c>
      <c r="Q47">
        <v>1.9299416649590164</v>
      </c>
      <c r="R47">
        <v>5.7761562362030903</v>
      </c>
      <c r="S47">
        <v>3.8501867587719301</v>
      </c>
      <c r="T47">
        <v>0</v>
      </c>
      <c r="U47">
        <v>295.23924447390118</v>
      </c>
      <c r="V47">
        <v>1.9224217846153846</v>
      </c>
      <c r="W47">
        <v>11.345873050581915</v>
      </c>
      <c r="X47">
        <v>36.068305910976299</v>
      </c>
      <c r="Y47">
        <v>0</v>
      </c>
      <c r="Z47">
        <v>1.5943381879999998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13.061355824034674</v>
      </c>
      <c r="AL47">
        <v>6.2493916184165244</v>
      </c>
      <c r="AM47">
        <v>2.5814160382595657</v>
      </c>
      <c r="AN47">
        <v>0</v>
      </c>
      <c r="AO47">
        <v>0</v>
      </c>
      <c r="AP47">
        <v>1.5657635282853359</v>
      </c>
      <c r="AQ47">
        <v>0</v>
      </c>
      <c r="AR47">
        <v>8.5022608615942019</v>
      </c>
      <c r="AS47">
        <v>6.5784082983942911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654.22121995159989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86.638799933514335</v>
      </c>
      <c r="L48">
        <v>33.690343031523781</v>
      </c>
      <c r="M48">
        <v>0</v>
      </c>
      <c r="N48">
        <v>28.881809762532985</v>
      </c>
      <c r="O48">
        <v>48.490216298639119</v>
      </c>
      <c r="P48">
        <v>59.574790343037762</v>
      </c>
      <c r="Q48">
        <v>1.9299416649590164</v>
      </c>
      <c r="R48">
        <v>5.7761562362030903</v>
      </c>
      <c r="S48">
        <v>3.8501867587719301</v>
      </c>
      <c r="T48">
        <v>0</v>
      </c>
      <c r="U48">
        <v>295.2693084734081</v>
      </c>
      <c r="V48">
        <v>1.9224217846153846</v>
      </c>
      <c r="W48">
        <v>11.345873050581915</v>
      </c>
      <c r="X48">
        <v>36.068305910976299</v>
      </c>
      <c r="Y48">
        <v>0</v>
      </c>
      <c r="Z48">
        <v>1.5943381879999998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13.061355824034674</v>
      </c>
      <c r="AL48">
        <v>6.2493916184165244</v>
      </c>
      <c r="AM48">
        <v>2.5814160382595657</v>
      </c>
      <c r="AN48">
        <v>0</v>
      </c>
      <c r="AO48">
        <v>0</v>
      </c>
      <c r="AP48">
        <v>1.5657635282853359</v>
      </c>
      <c r="AQ48">
        <v>0</v>
      </c>
      <c r="AR48">
        <v>8.5022608615942019</v>
      </c>
      <c r="AS48">
        <v>6.5784082983942911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653.57108760574818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86.638799933514335</v>
      </c>
      <c r="L49">
        <v>33.689935552145549</v>
      </c>
      <c r="M49">
        <v>0</v>
      </c>
      <c r="N49">
        <v>28.881809762532985</v>
      </c>
      <c r="O49">
        <v>48.490216298639119</v>
      </c>
      <c r="P49">
        <v>59.574790343037762</v>
      </c>
      <c r="Q49">
        <v>1.9299416649590164</v>
      </c>
      <c r="R49">
        <v>5.7761562362030903</v>
      </c>
      <c r="S49">
        <v>3.8501867587719301</v>
      </c>
      <c r="T49">
        <v>0</v>
      </c>
      <c r="U49">
        <v>295.2693084734081</v>
      </c>
      <c r="V49">
        <v>1.9224217846153846</v>
      </c>
      <c r="W49">
        <v>11.345873050581915</v>
      </c>
      <c r="X49">
        <v>36.068305910976299</v>
      </c>
      <c r="Y49">
        <v>0</v>
      </c>
      <c r="Z49">
        <v>1.5943381879999998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13.061355824034674</v>
      </c>
      <c r="AL49">
        <v>6.2493916184165244</v>
      </c>
      <c r="AM49">
        <v>2.5814160382595657</v>
      </c>
      <c r="AN49">
        <v>0</v>
      </c>
      <c r="AO49">
        <v>0</v>
      </c>
      <c r="AP49">
        <v>0</v>
      </c>
      <c r="AQ49">
        <v>0</v>
      </c>
      <c r="AR49">
        <v>8.5022608615942019</v>
      </c>
      <c r="AS49">
        <v>6.5784082983942911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652.00491659808472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86.638799933514335</v>
      </c>
      <c r="L50">
        <v>33.689568310860885</v>
      </c>
      <c r="M50">
        <v>0</v>
      </c>
      <c r="N50">
        <v>28.881809762532985</v>
      </c>
      <c r="O50">
        <v>48.490216298639119</v>
      </c>
      <c r="P50">
        <v>59.574790343037762</v>
      </c>
      <c r="Q50">
        <v>1.9299416649590164</v>
      </c>
      <c r="R50">
        <v>5.7761562362030903</v>
      </c>
      <c r="S50">
        <v>3.8501867587719301</v>
      </c>
      <c r="T50">
        <v>0</v>
      </c>
      <c r="U50">
        <v>295.2693084734081</v>
      </c>
      <c r="V50">
        <v>1.9224217846153846</v>
      </c>
      <c r="W50">
        <v>11.345873050581915</v>
      </c>
      <c r="X50">
        <v>36.068305910976299</v>
      </c>
      <c r="Y50">
        <v>0</v>
      </c>
      <c r="Z50">
        <v>1.5943381879999998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13.061355824034674</v>
      </c>
      <c r="AL50">
        <v>6.2493916184165244</v>
      </c>
      <c r="AM50">
        <v>2.5814160382595657</v>
      </c>
      <c r="AN50">
        <v>0</v>
      </c>
      <c r="AO50">
        <v>0</v>
      </c>
      <c r="AP50">
        <v>0</v>
      </c>
      <c r="AQ50">
        <v>0</v>
      </c>
      <c r="AR50">
        <v>8.5022608615942019</v>
      </c>
      <c r="AS50">
        <v>6.5784082983942911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652.00454935680011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86.630906442451419</v>
      </c>
      <c r="L51">
        <v>33.689856195887295</v>
      </c>
      <c r="M51">
        <v>0</v>
      </c>
      <c r="N51">
        <v>28.881809762532985</v>
      </c>
      <c r="O51">
        <v>48.490216298639119</v>
      </c>
      <c r="P51">
        <v>59.574790343037762</v>
      </c>
      <c r="Q51">
        <v>1.926576488402062</v>
      </c>
      <c r="R51">
        <v>5.7795693777342478</v>
      </c>
      <c r="S51">
        <v>3.8507356345885633</v>
      </c>
      <c r="T51">
        <v>0</v>
      </c>
      <c r="U51">
        <v>295.2693084734081</v>
      </c>
      <c r="V51">
        <v>1.9283969757281552</v>
      </c>
      <c r="W51">
        <v>11.345873050581915</v>
      </c>
      <c r="X51">
        <v>36.068305910976299</v>
      </c>
      <c r="Y51">
        <v>0</v>
      </c>
      <c r="Z51">
        <v>1.5943381879999998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13.061355824034674</v>
      </c>
      <c r="AL51">
        <v>6.2493916184165244</v>
      </c>
      <c r="AM51">
        <v>2.5814160382595657</v>
      </c>
      <c r="AN51">
        <v>0</v>
      </c>
      <c r="AO51">
        <v>0</v>
      </c>
      <c r="AP51">
        <v>0</v>
      </c>
      <c r="AQ51">
        <v>0</v>
      </c>
      <c r="AR51">
        <v>8.5022608615942019</v>
      </c>
      <c r="AS51">
        <v>2.6313633193577162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648.05647080363053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86.630906442451419</v>
      </c>
      <c r="L52">
        <v>33.689856195887295</v>
      </c>
      <c r="M52">
        <v>0</v>
      </c>
      <c r="N52">
        <v>28.881809762532985</v>
      </c>
      <c r="O52">
        <v>48.490216298639119</v>
      </c>
      <c r="P52">
        <v>59.574790343037762</v>
      </c>
      <c r="Q52">
        <v>1.926576488402062</v>
      </c>
      <c r="R52">
        <v>5.7795693777342478</v>
      </c>
      <c r="S52">
        <v>3.8507356345885633</v>
      </c>
      <c r="T52">
        <v>0</v>
      </c>
      <c r="U52">
        <v>295.2693084734081</v>
      </c>
      <c r="V52">
        <v>1.9283969757281552</v>
      </c>
      <c r="W52">
        <v>11.345873050581915</v>
      </c>
      <c r="X52">
        <v>36.068305910976299</v>
      </c>
      <c r="Y52">
        <v>0</v>
      </c>
      <c r="Z52">
        <v>1.5943381879999998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13.061355824034674</v>
      </c>
      <c r="AL52">
        <v>6.2493916184165244</v>
      </c>
      <c r="AM52">
        <v>2.5814160382595657</v>
      </c>
      <c r="AN52">
        <v>0</v>
      </c>
      <c r="AO52">
        <v>0</v>
      </c>
      <c r="AP52">
        <v>0</v>
      </c>
      <c r="AQ52">
        <v>0</v>
      </c>
      <c r="AR52">
        <v>8.5022608615942019</v>
      </c>
      <c r="AS52">
        <v>2.6313633193577162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648.05647080363053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86.630906442451419</v>
      </c>
      <c r="L53">
        <v>33.689856195887295</v>
      </c>
      <c r="M53">
        <v>0</v>
      </c>
      <c r="N53">
        <v>28.881809762532985</v>
      </c>
      <c r="O53">
        <v>48.490216298639119</v>
      </c>
      <c r="P53">
        <v>59.574790343037762</v>
      </c>
      <c r="Q53">
        <v>1.926576488402062</v>
      </c>
      <c r="R53">
        <v>5.7795693777342478</v>
      </c>
      <c r="S53">
        <v>3.8507356345885633</v>
      </c>
      <c r="T53">
        <v>0</v>
      </c>
      <c r="U53">
        <v>295.2693084734081</v>
      </c>
      <c r="V53">
        <v>1.9283969757281552</v>
      </c>
      <c r="W53">
        <v>11.345873050581915</v>
      </c>
      <c r="X53">
        <v>36.068305910976299</v>
      </c>
      <c r="Y53">
        <v>0</v>
      </c>
      <c r="Z53">
        <v>1.5943381879999998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13.061355824034674</v>
      </c>
      <c r="AL53">
        <v>6.2493916184165244</v>
      </c>
      <c r="AM53">
        <v>2.5814160382595657</v>
      </c>
      <c r="AN53">
        <v>0</v>
      </c>
      <c r="AO53">
        <v>0</v>
      </c>
      <c r="AP53">
        <v>0</v>
      </c>
      <c r="AQ53">
        <v>0</v>
      </c>
      <c r="AR53">
        <v>8.5022608615942019</v>
      </c>
      <c r="AS53">
        <v>7.7993609232827836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653.22446840755561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86.630906442451419</v>
      </c>
      <c r="L54">
        <v>33.689856195887295</v>
      </c>
      <c r="M54">
        <v>0</v>
      </c>
      <c r="N54">
        <v>28.881809762532985</v>
      </c>
      <c r="O54">
        <v>48.490216298639119</v>
      </c>
      <c r="P54">
        <v>59.574790343037762</v>
      </c>
      <c r="Q54">
        <v>1.926576488402062</v>
      </c>
      <c r="R54">
        <v>5.7802810786914227</v>
      </c>
      <c r="S54">
        <v>3.8507356345885633</v>
      </c>
      <c r="T54">
        <v>0</v>
      </c>
      <c r="U54">
        <v>295.2693084734081</v>
      </c>
      <c r="V54">
        <v>1.9290075648949319</v>
      </c>
      <c r="W54">
        <v>11.345873050581915</v>
      </c>
      <c r="X54">
        <v>36.068305910976299</v>
      </c>
      <c r="Y54">
        <v>0</v>
      </c>
      <c r="Z54">
        <v>1.5943381879999998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13.061355824034674</v>
      </c>
      <c r="AL54">
        <v>6.2493916184165244</v>
      </c>
      <c r="AM54">
        <v>2.5814160382595657</v>
      </c>
      <c r="AN54">
        <v>0</v>
      </c>
      <c r="AO54">
        <v>0</v>
      </c>
      <c r="AP54">
        <v>0</v>
      </c>
      <c r="AQ54">
        <v>0</v>
      </c>
      <c r="AR54">
        <v>8.5022608615942019</v>
      </c>
      <c r="AS54">
        <v>7.7993609232827836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653.22579069767971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86.630906442451419</v>
      </c>
      <c r="L55">
        <v>33.689856195887295</v>
      </c>
      <c r="M55">
        <v>0</v>
      </c>
      <c r="N55">
        <v>28.881809762532985</v>
      </c>
      <c r="O55">
        <v>48.490216298639119</v>
      </c>
      <c r="P55">
        <v>59.574790343037762</v>
      </c>
      <c r="Q55">
        <v>1.926576488402062</v>
      </c>
      <c r="R55">
        <v>5.7802810786914227</v>
      </c>
      <c r="S55">
        <v>3.8507356345885633</v>
      </c>
      <c r="T55">
        <v>0</v>
      </c>
      <c r="U55">
        <v>295.2693084734081</v>
      </c>
      <c r="V55">
        <v>1.9290075648949319</v>
      </c>
      <c r="W55">
        <v>11.345354837228715</v>
      </c>
      <c r="X55">
        <v>36.068305910976299</v>
      </c>
      <c r="Y55">
        <v>0</v>
      </c>
      <c r="Z55">
        <v>1.5943381879999998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13.061355824034674</v>
      </c>
      <c r="AL55">
        <v>3.1246958092082622</v>
      </c>
      <c r="AM55">
        <v>2.5814160382595657</v>
      </c>
      <c r="AN55">
        <v>0</v>
      </c>
      <c r="AO55">
        <v>0</v>
      </c>
      <c r="AP55">
        <v>0</v>
      </c>
      <c r="AQ55">
        <v>0</v>
      </c>
      <c r="AR55">
        <v>8.5022608615942019</v>
      </c>
      <c r="AS55">
        <v>7.7993609232827836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650.10057667511819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86.630906442451419</v>
      </c>
      <c r="L56">
        <v>33.689856195887295</v>
      </c>
      <c r="M56">
        <v>0</v>
      </c>
      <c r="N56">
        <v>28.881809762532985</v>
      </c>
      <c r="O56">
        <v>48.490216298639119</v>
      </c>
      <c r="P56">
        <v>59.574790343037762</v>
      </c>
      <c r="Q56">
        <v>1.926576488402062</v>
      </c>
      <c r="R56">
        <v>5.7802810786914227</v>
      </c>
      <c r="S56">
        <v>3.8507356345885633</v>
      </c>
      <c r="T56">
        <v>0</v>
      </c>
      <c r="U56">
        <v>295.2693084734081</v>
      </c>
      <c r="V56">
        <v>1.9290075648949319</v>
      </c>
      <c r="W56">
        <v>11.345354837228715</v>
      </c>
      <c r="X56">
        <v>36.070170599208794</v>
      </c>
      <c r="Y56">
        <v>0</v>
      </c>
      <c r="Z56">
        <v>1.5943381879999998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13.061355824034674</v>
      </c>
      <c r="AL56">
        <v>3.1246958092082622</v>
      </c>
      <c r="AM56">
        <v>2.5814160382595657</v>
      </c>
      <c r="AN56">
        <v>0</v>
      </c>
      <c r="AO56">
        <v>0</v>
      </c>
      <c r="AP56">
        <v>0</v>
      </c>
      <c r="AQ56">
        <v>0</v>
      </c>
      <c r="AR56">
        <v>8.5022608615942019</v>
      </c>
      <c r="AS56">
        <v>7.7993609232827836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650.10244136335075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86.630906442451419</v>
      </c>
      <c r="L57">
        <v>33.689856195887295</v>
      </c>
      <c r="M57">
        <v>0</v>
      </c>
      <c r="N57">
        <v>28.881809762532985</v>
      </c>
      <c r="O57">
        <v>48.490216298639119</v>
      </c>
      <c r="P57">
        <v>59.574790343037762</v>
      </c>
      <c r="Q57">
        <v>1.926576488402062</v>
      </c>
      <c r="R57">
        <v>5.7802810786914227</v>
      </c>
      <c r="S57">
        <v>3.8507356345885633</v>
      </c>
      <c r="T57">
        <v>0</v>
      </c>
      <c r="U57">
        <v>295.2693084734081</v>
      </c>
      <c r="V57">
        <v>1.9290075648949319</v>
      </c>
      <c r="W57">
        <v>11.345354837228715</v>
      </c>
      <c r="X57">
        <v>36.070170599208794</v>
      </c>
      <c r="Y57">
        <v>0</v>
      </c>
      <c r="Z57">
        <v>1.5943381879999998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13.061355824034674</v>
      </c>
      <c r="AL57">
        <v>3.1246958092082622</v>
      </c>
      <c r="AM57">
        <v>2.5814160382595657</v>
      </c>
      <c r="AN57">
        <v>0</v>
      </c>
      <c r="AO57">
        <v>0</v>
      </c>
      <c r="AP57">
        <v>0</v>
      </c>
      <c r="AQ57">
        <v>0</v>
      </c>
      <c r="AR57">
        <v>8.5022608615942019</v>
      </c>
      <c r="AS57">
        <v>7.7993609232827836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650.10244136335075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86.630906442451419</v>
      </c>
      <c r="L58">
        <v>33.689856195887295</v>
      </c>
      <c r="M58">
        <v>0</v>
      </c>
      <c r="N58">
        <v>28.881809762532985</v>
      </c>
      <c r="O58">
        <v>48.490216298639119</v>
      </c>
      <c r="P58">
        <v>59.574790343037762</v>
      </c>
      <c r="Q58">
        <v>1.926576488402062</v>
      </c>
      <c r="R58">
        <v>5.7802810786914227</v>
      </c>
      <c r="S58">
        <v>3.8507356345885633</v>
      </c>
      <c r="T58">
        <v>0</v>
      </c>
      <c r="U58">
        <v>295.2693084734081</v>
      </c>
      <c r="V58">
        <v>1.9290075648949319</v>
      </c>
      <c r="W58">
        <v>11.345354837228715</v>
      </c>
      <c r="X58">
        <v>36.070170599208794</v>
      </c>
      <c r="Y58">
        <v>0</v>
      </c>
      <c r="Z58">
        <v>1.5943381879999998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13.061355824034674</v>
      </c>
      <c r="AL58">
        <v>3.1246958092082622</v>
      </c>
      <c r="AM58">
        <v>2.5814160382595657</v>
      </c>
      <c r="AN58">
        <v>0</v>
      </c>
      <c r="AO58">
        <v>0</v>
      </c>
      <c r="AP58">
        <v>0</v>
      </c>
      <c r="AQ58">
        <v>0</v>
      </c>
      <c r="AR58">
        <v>8.5022608615942019</v>
      </c>
      <c r="AS58">
        <v>7.7993609232827836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650.10244136335075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86.630906442451419</v>
      </c>
      <c r="L59">
        <v>33.689856195887295</v>
      </c>
      <c r="M59">
        <v>0</v>
      </c>
      <c r="N59">
        <v>28.881809762532985</v>
      </c>
      <c r="O59">
        <v>48.490216298639119</v>
      </c>
      <c r="P59">
        <v>59.574790343037762</v>
      </c>
      <c r="Q59">
        <v>1.926576488402062</v>
      </c>
      <c r="R59">
        <v>5.7802810786914227</v>
      </c>
      <c r="S59">
        <v>3.9719756220472444</v>
      </c>
      <c r="T59">
        <v>0</v>
      </c>
      <c r="U59">
        <v>295.2693084734081</v>
      </c>
      <c r="V59">
        <v>1.9290075648949319</v>
      </c>
      <c r="W59">
        <v>11.345354837228715</v>
      </c>
      <c r="X59">
        <v>36.070170599208794</v>
      </c>
      <c r="Y59">
        <v>0</v>
      </c>
      <c r="Z59">
        <v>1.5943381879999998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13.061355824034674</v>
      </c>
      <c r="AL59">
        <v>3.1246958092082622</v>
      </c>
      <c r="AM59">
        <v>2.5814160382595657</v>
      </c>
      <c r="AN59">
        <v>0</v>
      </c>
      <c r="AO59">
        <v>0</v>
      </c>
      <c r="AP59">
        <v>0</v>
      </c>
      <c r="AQ59">
        <v>0</v>
      </c>
      <c r="AR59">
        <v>8.5022608615942019</v>
      </c>
      <c r="AS59">
        <v>7.9598740664585197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650.38419449398521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86.630906442451419</v>
      </c>
      <c r="L60">
        <v>33.689856195887295</v>
      </c>
      <c r="M60">
        <v>0</v>
      </c>
      <c r="N60">
        <v>28.881809762532985</v>
      </c>
      <c r="O60">
        <v>48.490216298639119</v>
      </c>
      <c r="P60">
        <v>59.574790343037762</v>
      </c>
      <c r="Q60">
        <v>1.926576488402062</v>
      </c>
      <c r="R60">
        <v>5.7802810786914227</v>
      </c>
      <c r="S60">
        <v>3.9719756220472444</v>
      </c>
      <c r="T60">
        <v>0</v>
      </c>
      <c r="U60">
        <v>295.2693084734081</v>
      </c>
      <c r="V60">
        <v>1.9290075648949319</v>
      </c>
      <c r="W60">
        <v>11.345354837228715</v>
      </c>
      <c r="X60">
        <v>36.070170599208794</v>
      </c>
      <c r="Y60">
        <v>0</v>
      </c>
      <c r="Z60">
        <v>1.5943381879999998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13.061355824034674</v>
      </c>
      <c r="AL60">
        <v>3.1246958092082622</v>
      </c>
      <c r="AM60">
        <v>2.5814160382595657</v>
      </c>
      <c r="AN60">
        <v>0</v>
      </c>
      <c r="AO60">
        <v>0</v>
      </c>
      <c r="AP60">
        <v>0</v>
      </c>
      <c r="AQ60">
        <v>0</v>
      </c>
      <c r="AR60">
        <v>8.5022608615942019</v>
      </c>
      <c r="AS60">
        <v>7.9598740664585197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650.38419449398521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86.630906442451419</v>
      </c>
      <c r="L61">
        <v>33.689856195887295</v>
      </c>
      <c r="M61">
        <v>0</v>
      </c>
      <c r="N61">
        <v>28.881809762532985</v>
      </c>
      <c r="O61">
        <v>48.490216298639119</v>
      </c>
      <c r="P61">
        <v>59.574790343037762</v>
      </c>
      <c r="Q61">
        <v>1.926576488402062</v>
      </c>
      <c r="R61">
        <v>5.7802810786914227</v>
      </c>
      <c r="S61">
        <v>3.9719756220472444</v>
      </c>
      <c r="T61">
        <v>0</v>
      </c>
      <c r="U61">
        <v>295.2693084734081</v>
      </c>
      <c r="V61">
        <v>1.9290075648949319</v>
      </c>
      <c r="W61">
        <v>11.345354837228715</v>
      </c>
      <c r="X61">
        <v>36.070170599208794</v>
      </c>
      <c r="Y61">
        <v>0</v>
      </c>
      <c r="Z61">
        <v>3.1886763759999996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13.061355824034674</v>
      </c>
      <c r="AL61">
        <v>3.1246958092082622</v>
      </c>
      <c r="AM61">
        <v>2.5814160382595657</v>
      </c>
      <c r="AN61">
        <v>0</v>
      </c>
      <c r="AO61">
        <v>0</v>
      </c>
      <c r="AP61">
        <v>0</v>
      </c>
      <c r="AQ61">
        <v>0</v>
      </c>
      <c r="AR61">
        <v>8.5022608615942019</v>
      </c>
      <c r="AS61">
        <v>7.9598740664585197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651.97853268198514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86.630906442451419</v>
      </c>
      <c r="L62">
        <v>33.689856195887295</v>
      </c>
      <c r="M62">
        <v>0</v>
      </c>
      <c r="N62">
        <v>28.881809762532985</v>
      </c>
      <c r="O62">
        <v>48.490216298639119</v>
      </c>
      <c r="P62">
        <v>59.574790343037762</v>
      </c>
      <c r="Q62">
        <v>1.926576488402062</v>
      </c>
      <c r="R62">
        <v>5.7802810786914227</v>
      </c>
      <c r="S62">
        <v>3.9719756220472444</v>
      </c>
      <c r="T62">
        <v>0</v>
      </c>
      <c r="U62">
        <v>295.2693084734081</v>
      </c>
      <c r="V62">
        <v>1.9290075648949319</v>
      </c>
      <c r="W62">
        <v>11.345354837228715</v>
      </c>
      <c r="X62">
        <v>36.070170599208794</v>
      </c>
      <c r="Y62">
        <v>0</v>
      </c>
      <c r="Z62">
        <v>3.1886763759999996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13.061355824034674</v>
      </c>
      <c r="AL62">
        <v>3.1246958092082622</v>
      </c>
      <c r="AM62">
        <v>2.5814160382595657</v>
      </c>
      <c r="AN62">
        <v>0</v>
      </c>
      <c r="AO62">
        <v>0</v>
      </c>
      <c r="AP62">
        <v>0</v>
      </c>
      <c r="AQ62">
        <v>0</v>
      </c>
      <c r="AR62">
        <v>8.5022608615942019</v>
      </c>
      <c r="AS62">
        <v>7.9598740664585197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651.97853268198514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86.630906442451419</v>
      </c>
      <c r="L63">
        <v>33.689856195887295</v>
      </c>
      <c r="M63">
        <v>0</v>
      </c>
      <c r="N63">
        <v>28.881809762532985</v>
      </c>
      <c r="O63">
        <v>48.490216298639119</v>
      </c>
      <c r="P63">
        <v>59.574790343037762</v>
      </c>
      <c r="Q63">
        <v>1.926576488402062</v>
      </c>
      <c r="R63">
        <v>5.7802810786914227</v>
      </c>
      <c r="S63">
        <v>3.9719756220472444</v>
      </c>
      <c r="T63">
        <v>0</v>
      </c>
      <c r="U63">
        <v>295.2693084734081</v>
      </c>
      <c r="V63">
        <v>1.9290075648949319</v>
      </c>
      <c r="W63">
        <v>11.345354837228715</v>
      </c>
      <c r="X63">
        <v>36.070170599208794</v>
      </c>
      <c r="Y63">
        <v>0</v>
      </c>
      <c r="Z63">
        <v>3.1886763759999996</v>
      </c>
      <c r="AA63">
        <v>0</v>
      </c>
      <c r="AB63">
        <v>0</v>
      </c>
      <c r="AC63">
        <v>0</v>
      </c>
      <c r="AD63">
        <v>0</v>
      </c>
      <c r="AE63">
        <v>4.0293084674201092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13.061355824034674</v>
      </c>
      <c r="AL63">
        <v>0.56812641841652334</v>
      </c>
      <c r="AM63">
        <v>2.5814160382595657</v>
      </c>
      <c r="AN63">
        <v>0</v>
      </c>
      <c r="AO63">
        <v>0</v>
      </c>
      <c r="AP63">
        <v>0</v>
      </c>
      <c r="AQ63">
        <v>0</v>
      </c>
      <c r="AR63">
        <v>8.5022608615942019</v>
      </c>
      <c r="AS63">
        <v>7.9598740664585197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653.45127175861364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86.630906442451419</v>
      </c>
      <c r="L64">
        <v>33.689856195887295</v>
      </c>
      <c r="M64">
        <v>0</v>
      </c>
      <c r="N64">
        <v>28.881809762532985</v>
      </c>
      <c r="O64">
        <v>48.490216298639119</v>
      </c>
      <c r="P64">
        <v>59.574790343037762</v>
      </c>
      <c r="Q64">
        <v>1.926576488402062</v>
      </c>
      <c r="R64">
        <v>5.7802810786914227</v>
      </c>
      <c r="S64">
        <v>3.9719756220472444</v>
      </c>
      <c r="T64">
        <v>0</v>
      </c>
      <c r="U64">
        <v>295.2693084734081</v>
      </c>
      <c r="V64">
        <v>1.9290075648949319</v>
      </c>
      <c r="W64">
        <v>11.345354837228715</v>
      </c>
      <c r="X64">
        <v>36.070170599208794</v>
      </c>
      <c r="Y64">
        <v>0</v>
      </c>
      <c r="Z64">
        <v>1.5943381879999998</v>
      </c>
      <c r="AA64">
        <v>0</v>
      </c>
      <c r="AB64">
        <v>0</v>
      </c>
      <c r="AC64">
        <v>0</v>
      </c>
      <c r="AD64">
        <v>0</v>
      </c>
      <c r="AE64">
        <v>4.0293084674201092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13.061355824034674</v>
      </c>
      <c r="AL64">
        <v>0.56812641841652334</v>
      </c>
      <c r="AM64">
        <v>2.5814160382595657</v>
      </c>
      <c r="AN64">
        <v>0</v>
      </c>
      <c r="AO64">
        <v>0</v>
      </c>
      <c r="AP64">
        <v>0</v>
      </c>
      <c r="AQ64">
        <v>0</v>
      </c>
      <c r="AR64">
        <v>8.5022608615942019</v>
      </c>
      <c r="AS64">
        <v>7.9598740664585197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651.85693357061371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86.630906442451419</v>
      </c>
      <c r="L65">
        <v>33.689856195887295</v>
      </c>
      <c r="M65">
        <v>0</v>
      </c>
      <c r="N65">
        <v>28.881809762532985</v>
      </c>
      <c r="O65">
        <v>48.490216298639119</v>
      </c>
      <c r="P65">
        <v>59.574790343037762</v>
      </c>
      <c r="Q65">
        <v>1.926576488402062</v>
      </c>
      <c r="R65">
        <v>5.7802810786914227</v>
      </c>
      <c r="S65">
        <v>3.9719756220472444</v>
      </c>
      <c r="T65">
        <v>0</v>
      </c>
      <c r="U65">
        <v>295.2693084734081</v>
      </c>
      <c r="V65">
        <v>1.9290075648949319</v>
      </c>
      <c r="W65">
        <v>11.345354837228715</v>
      </c>
      <c r="X65">
        <v>36.068305910976299</v>
      </c>
      <c r="Y65">
        <v>0</v>
      </c>
      <c r="Z65">
        <v>1.5943381879999998</v>
      </c>
      <c r="AA65">
        <v>0</v>
      </c>
      <c r="AB65">
        <v>0</v>
      </c>
      <c r="AC65">
        <v>0</v>
      </c>
      <c r="AD65">
        <v>0</v>
      </c>
      <c r="AE65">
        <v>4.0293084674201092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13.061355824034674</v>
      </c>
      <c r="AL65">
        <v>0.56812641841652334</v>
      </c>
      <c r="AM65">
        <v>2.5814160382595657</v>
      </c>
      <c r="AN65">
        <v>0</v>
      </c>
      <c r="AO65">
        <v>0</v>
      </c>
      <c r="AP65">
        <v>0</v>
      </c>
      <c r="AQ65">
        <v>0</v>
      </c>
      <c r="AR65">
        <v>8.5022608615942019</v>
      </c>
      <c r="AS65">
        <v>7.7993609232827836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651.69455573920538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86.630906442451419</v>
      </c>
      <c r="L66">
        <v>33.689856195887295</v>
      </c>
      <c r="M66">
        <v>0</v>
      </c>
      <c r="N66">
        <v>28.881809762532985</v>
      </c>
      <c r="O66">
        <v>48.490216298639119</v>
      </c>
      <c r="P66">
        <v>59.574790343037762</v>
      </c>
      <c r="Q66">
        <v>1.926576488402062</v>
      </c>
      <c r="R66">
        <v>5.7802810786914227</v>
      </c>
      <c r="S66">
        <v>3.9719756220472444</v>
      </c>
      <c r="T66">
        <v>0</v>
      </c>
      <c r="U66">
        <v>295.2693084734081</v>
      </c>
      <c r="V66">
        <v>1.9290075648949319</v>
      </c>
      <c r="W66">
        <v>11.345873050581915</v>
      </c>
      <c r="X66">
        <v>36.068305910976299</v>
      </c>
      <c r="Y66">
        <v>0</v>
      </c>
      <c r="Z66">
        <v>1.5943381879999998</v>
      </c>
      <c r="AA66">
        <v>0</v>
      </c>
      <c r="AB66">
        <v>0</v>
      </c>
      <c r="AC66">
        <v>0</v>
      </c>
      <c r="AD66">
        <v>0</v>
      </c>
      <c r="AE66">
        <v>4.0293084674201092</v>
      </c>
      <c r="AF66">
        <v>0</v>
      </c>
      <c r="AG66">
        <v>0</v>
      </c>
      <c r="AH66">
        <v>1.8291959550791974</v>
      </c>
      <c r="AI66">
        <v>0</v>
      </c>
      <c r="AJ66">
        <v>0</v>
      </c>
      <c r="AK66">
        <v>13.061355824034674</v>
      </c>
      <c r="AL66">
        <v>0.56812641841652334</v>
      </c>
      <c r="AM66">
        <v>2.5814160382595657</v>
      </c>
      <c r="AN66">
        <v>0</v>
      </c>
      <c r="AO66">
        <v>0</v>
      </c>
      <c r="AP66">
        <v>0</v>
      </c>
      <c r="AQ66">
        <v>0</v>
      </c>
      <c r="AR66">
        <v>8.5022608615942019</v>
      </c>
      <c r="AS66">
        <v>7.7993609232827836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653.52426990763774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86.630906442451419</v>
      </c>
      <c r="L67">
        <v>33.689887015744574</v>
      </c>
      <c r="M67">
        <v>0</v>
      </c>
      <c r="N67">
        <v>28.881809762532985</v>
      </c>
      <c r="O67">
        <v>48.490216298639119</v>
      </c>
      <c r="P67">
        <v>59.574790343037762</v>
      </c>
      <c r="Q67">
        <v>1.926576488402062</v>
      </c>
      <c r="R67">
        <v>5.7802810786914227</v>
      </c>
      <c r="S67">
        <v>3.9719756220472444</v>
      </c>
      <c r="T67">
        <v>0</v>
      </c>
      <c r="U67">
        <v>295.2693084734081</v>
      </c>
      <c r="V67">
        <v>1.9290075648949319</v>
      </c>
      <c r="W67">
        <v>11.346343497664764</v>
      </c>
      <c r="X67">
        <v>36.070395150530608</v>
      </c>
      <c r="Y67">
        <v>0</v>
      </c>
      <c r="Z67">
        <v>1.5943381879999998</v>
      </c>
      <c r="AA67">
        <v>0</v>
      </c>
      <c r="AB67">
        <v>0</v>
      </c>
      <c r="AC67">
        <v>0</v>
      </c>
      <c r="AD67">
        <v>0</v>
      </c>
      <c r="AE67">
        <v>4.0293084674201092</v>
      </c>
      <c r="AF67">
        <v>0</v>
      </c>
      <c r="AG67">
        <v>0</v>
      </c>
      <c r="AH67">
        <v>4.6308760800000002</v>
      </c>
      <c r="AI67">
        <v>0</v>
      </c>
      <c r="AJ67">
        <v>0</v>
      </c>
      <c r="AK67">
        <v>13.061355824034674</v>
      </c>
      <c r="AL67">
        <v>0.56812641841652334</v>
      </c>
      <c r="AM67">
        <v>2.5814160382595657</v>
      </c>
      <c r="AN67">
        <v>0</v>
      </c>
      <c r="AO67">
        <v>0</v>
      </c>
      <c r="AP67">
        <v>0</v>
      </c>
      <c r="AQ67">
        <v>0</v>
      </c>
      <c r="AR67">
        <v>8.5022608615942019</v>
      </c>
      <c r="AS67">
        <v>7.7993609232827836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656.32854053905294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86.630906442451419</v>
      </c>
      <c r="L68">
        <v>33.689856089784044</v>
      </c>
      <c r="M68">
        <v>0</v>
      </c>
      <c r="N68">
        <v>28.881809762532985</v>
      </c>
      <c r="O68">
        <v>48.490216298639119</v>
      </c>
      <c r="P68">
        <v>59.574790343037762</v>
      </c>
      <c r="Q68">
        <v>2.6704999257142856</v>
      </c>
      <c r="R68">
        <v>10.366034497871132</v>
      </c>
      <c r="S68">
        <v>3.8499549622641513</v>
      </c>
      <c r="T68">
        <v>0</v>
      </c>
      <c r="U68">
        <v>295.2693084734081</v>
      </c>
      <c r="V68">
        <v>2.8092552745974957</v>
      </c>
      <c r="W68">
        <v>11.346343497664764</v>
      </c>
      <c r="X68">
        <v>36.070395150530608</v>
      </c>
      <c r="Y68">
        <v>0</v>
      </c>
      <c r="Z68">
        <v>1.5943381879999998</v>
      </c>
      <c r="AA68">
        <v>0</v>
      </c>
      <c r="AB68">
        <v>0</v>
      </c>
      <c r="AC68">
        <v>0</v>
      </c>
      <c r="AD68">
        <v>0</v>
      </c>
      <c r="AE68">
        <v>4.0293084674201092</v>
      </c>
      <c r="AF68">
        <v>0</v>
      </c>
      <c r="AG68">
        <v>0</v>
      </c>
      <c r="AH68">
        <v>4.6308760800000002</v>
      </c>
      <c r="AI68">
        <v>0</v>
      </c>
      <c r="AJ68">
        <v>0</v>
      </c>
      <c r="AK68">
        <v>13.061355824034674</v>
      </c>
      <c r="AL68">
        <v>0.56812641841652334</v>
      </c>
      <c r="AM68">
        <v>2.5814160382595657</v>
      </c>
      <c r="AN68">
        <v>0</v>
      </c>
      <c r="AO68">
        <v>0</v>
      </c>
      <c r="AP68">
        <v>0</v>
      </c>
      <c r="AQ68">
        <v>0</v>
      </c>
      <c r="AR68">
        <v>8.5022608615942019</v>
      </c>
      <c r="AS68">
        <v>7.7993609232827836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662.41641351950386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84.720111182792422</v>
      </c>
      <c r="L69">
        <v>33.690895531097219</v>
      </c>
      <c r="M69">
        <v>0</v>
      </c>
      <c r="N69">
        <v>28.881809762532985</v>
      </c>
      <c r="O69">
        <v>48.490216298639119</v>
      </c>
      <c r="P69">
        <v>59.574790343037762</v>
      </c>
      <c r="Q69">
        <v>2.6704999257142856</v>
      </c>
      <c r="R69">
        <v>10.368655787797108</v>
      </c>
      <c r="S69">
        <v>6.4482510625737905</v>
      </c>
      <c r="T69">
        <v>0</v>
      </c>
      <c r="U69">
        <v>295.2693084734081</v>
      </c>
      <c r="V69">
        <v>2.7824274387211365</v>
      </c>
      <c r="W69">
        <v>11.345873050581915</v>
      </c>
      <c r="X69">
        <v>36.068305910976299</v>
      </c>
      <c r="Y69">
        <v>0</v>
      </c>
      <c r="Z69">
        <v>1.5943381879999998</v>
      </c>
      <c r="AA69">
        <v>0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10.651014933199576</v>
      </c>
      <c r="AI69">
        <v>0</v>
      </c>
      <c r="AJ69">
        <v>0</v>
      </c>
      <c r="AK69">
        <v>13.061355824034674</v>
      </c>
      <c r="AL69">
        <v>0.56812641841652334</v>
      </c>
      <c r="AM69">
        <v>2.5814160382595657</v>
      </c>
      <c r="AN69">
        <v>0</v>
      </c>
      <c r="AO69">
        <v>0</v>
      </c>
      <c r="AP69">
        <v>0</v>
      </c>
      <c r="AQ69">
        <v>0</v>
      </c>
      <c r="AR69">
        <v>8.5022608615942019</v>
      </c>
      <c r="AS69">
        <v>6.5784082983942911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667.87737379719113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86.632473252556778</v>
      </c>
      <c r="L70">
        <v>33.689967895008266</v>
      </c>
      <c r="M70">
        <v>0</v>
      </c>
      <c r="N70">
        <v>28.881809762532985</v>
      </c>
      <c r="O70">
        <v>48.490216298639119</v>
      </c>
      <c r="P70">
        <v>59.574790343037762</v>
      </c>
      <c r="Q70">
        <v>2.6704999257142856</v>
      </c>
      <c r="R70">
        <v>10.368655787797108</v>
      </c>
      <c r="S70">
        <v>6.4482510625737905</v>
      </c>
      <c r="T70">
        <v>0</v>
      </c>
      <c r="U70">
        <v>295.2693084734081</v>
      </c>
      <c r="V70">
        <v>2.7824274387211365</v>
      </c>
      <c r="W70">
        <v>11.345873050581915</v>
      </c>
      <c r="X70">
        <v>36.068305910976299</v>
      </c>
      <c r="Y70">
        <v>0</v>
      </c>
      <c r="Z70">
        <v>1.5943381879999998</v>
      </c>
      <c r="AA70">
        <v>3.4348712655883742</v>
      </c>
      <c r="AB70">
        <v>0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10.674169257719113</v>
      </c>
      <c r="AI70">
        <v>0</v>
      </c>
      <c r="AJ70">
        <v>0</v>
      </c>
      <c r="AK70">
        <v>13.061355824034674</v>
      </c>
      <c r="AL70">
        <v>0.56812641841652334</v>
      </c>
      <c r="AM70">
        <v>2.5814160382595657</v>
      </c>
      <c r="AN70">
        <v>0</v>
      </c>
      <c r="AO70">
        <v>0</v>
      </c>
      <c r="AP70">
        <v>0</v>
      </c>
      <c r="AQ70">
        <v>0</v>
      </c>
      <c r="AR70">
        <v>8.5022608615942019</v>
      </c>
      <c r="AS70">
        <v>6.5784082983942911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673.24683382097442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86.631185902796673</v>
      </c>
      <c r="L71">
        <v>33.689784124949938</v>
      </c>
      <c r="M71">
        <v>0</v>
      </c>
      <c r="N71">
        <v>28.881809762532985</v>
      </c>
      <c r="O71">
        <v>48.490216298639119</v>
      </c>
      <c r="P71">
        <v>59.574790343037762</v>
      </c>
      <c r="Q71">
        <v>2.6704999257142856</v>
      </c>
      <c r="R71">
        <v>10.368655787797108</v>
      </c>
      <c r="S71">
        <v>6.4482510625737905</v>
      </c>
      <c r="T71">
        <v>0</v>
      </c>
      <c r="U71">
        <v>295.2693084734081</v>
      </c>
      <c r="V71">
        <v>2.7824274387211365</v>
      </c>
      <c r="W71">
        <v>11.345873050581915</v>
      </c>
      <c r="X71">
        <v>36.06708945757341</v>
      </c>
      <c r="Y71">
        <v>0</v>
      </c>
      <c r="Z71">
        <v>1.5943381879999998</v>
      </c>
      <c r="AA71">
        <v>3.4348712655883742</v>
      </c>
      <c r="AB71">
        <v>0.81484077299324842</v>
      </c>
      <c r="AC71">
        <v>2.3659168388566041</v>
      </c>
      <c r="AD71">
        <v>0</v>
      </c>
      <c r="AE71">
        <v>4.0293084674201092</v>
      </c>
      <c r="AF71">
        <v>0</v>
      </c>
      <c r="AG71">
        <v>0</v>
      </c>
      <c r="AH71">
        <v>17.157395871319959</v>
      </c>
      <c r="AI71">
        <v>0</v>
      </c>
      <c r="AJ71">
        <v>0</v>
      </c>
      <c r="AK71">
        <v>13.061355824034674</v>
      </c>
      <c r="AL71">
        <v>0.56812641841652334</v>
      </c>
      <c r="AM71">
        <v>2.5814160382595657</v>
      </c>
      <c r="AN71">
        <v>0</v>
      </c>
      <c r="AO71">
        <v>0</v>
      </c>
      <c r="AP71">
        <v>0</v>
      </c>
      <c r="AQ71">
        <v>0</v>
      </c>
      <c r="AR71">
        <v>8.5022608615942019</v>
      </c>
      <c r="AS71">
        <v>6.5784082983942911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682.90813047320376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86.631744732512331</v>
      </c>
      <c r="L72">
        <v>33.690156870151093</v>
      </c>
      <c r="M72">
        <v>0</v>
      </c>
      <c r="N72">
        <v>28.881809762532985</v>
      </c>
      <c r="O72">
        <v>48.490216298639119</v>
      </c>
      <c r="P72">
        <v>59.574790343037762</v>
      </c>
      <c r="Q72">
        <v>2.6704999257142856</v>
      </c>
      <c r="R72">
        <v>10.368655787797108</v>
      </c>
      <c r="S72">
        <v>6.4482510625737905</v>
      </c>
      <c r="T72">
        <v>0</v>
      </c>
      <c r="U72">
        <v>295.2693084734081</v>
      </c>
      <c r="V72">
        <v>2.7824274387211365</v>
      </c>
      <c r="W72">
        <v>11.345873050581915</v>
      </c>
      <c r="X72">
        <v>36.06708945757341</v>
      </c>
      <c r="Y72">
        <v>0</v>
      </c>
      <c r="Z72">
        <v>1.5943381879999998</v>
      </c>
      <c r="AA72">
        <v>6.8697425311767484</v>
      </c>
      <c r="AB72">
        <v>3.2202513627906986</v>
      </c>
      <c r="AC72">
        <v>2.3659168388566041</v>
      </c>
      <c r="AD72">
        <v>0</v>
      </c>
      <c r="AE72">
        <v>4.0293084674201092</v>
      </c>
      <c r="AF72">
        <v>0</v>
      </c>
      <c r="AG72">
        <v>0</v>
      </c>
      <c r="AH72">
        <v>17.157395871319959</v>
      </c>
      <c r="AI72">
        <v>0</v>
      </c>
      <c r="AJ72">
        <v>0</v>
      </c>
      <c r="AK72">
        <v>13.061355824034674</v>
      </c>
      <c r="AL72">
        <v>0.56812641841652334</v>
      </c>
      <c r="AM72">
        <v>2.5814160382595657</v>
      </c>
      <c r="AN72">
        <v>0</v>
      </c>
      <c r="AO72">
        <v>0</v>
      </c>
      <c r="AP72">
        <v>0</v>
      </c>
      <c r="AQ72">
        <v>0</v>
      </c>
      <c r="AR72">
        <v>8.5022608615942019</v>
      </c>
      <c r="AS72">
        <v>6.5784082983942911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688.74934390350643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80.420293507984255</v>
      </c>
      <c r="L73">
        <v>33.690156870151093</v>
      </c>
      <c r="M73">
        <v>0</v>
      </c>
      <c r="N73">
        <v>28.881809762532985</v>
      </c>
      <c r="O73">
        <v>48.490216298639119</v>
      </c>
      <c r="P73">
        <v>59.574790343037762</v>
      </c>
      <c r="Q73">
        <v>2.6704999257142856</v>
      </c>
      <c r="R73">
        <v>10.368655787797108</v>
      </c>
      <c r="S73">
        <v>6.4482510625737905</v>
      </c>
      <c r="T73">
        <v>0</v>
      </c>
      <c r="U73">
        <v>295.2693084734081</v>
      </c>
      <c r="V73">
        <v>2.8096700115044251</v>
      </c>
      <c r="W73">
        <v>11.345873050581915</v>
      </c>
      <c r="X73">
        <v>36.06708945757341</v>
      </c>
      <c r="Y73">
        <v>0</v>
      </c>
      <c r="Z73">
        <v>1.5943381879999998</v>
      </c>
      <c r="AA73">
        <v>10.304613796765123</v>
      </c>
      <c r="AB73">
        <v>6.4405024715678927</v>
      </c>
      <c r="AC73">
        <v>4.7318336777132082</v>
      </c>
      <c r="AD73">
        <v>1.9377139015897047</v>
      </c>
      <c r="AE73">
        <v>4.0293084674201092</v>
      </c>
      <c r="AF73">
        <v>0</v>
      </c>
      <c r="AG73">
        <v>0</v>
      </c>
      <c r="AH73">
        <v>22.876527743759244</v>
      </c>
      <c r="AI73">
        <v>0</v>
      </c>
      <c r="AJ73">
        <v>0</v>
      </c>
      <c r="AK73">
        <v>13.061355824034674</v>
      </c>
      <c r="AL73">
        <v>0.56812641841652334</v>
      </c>
      <c r="AM73">
        <v>2.5814160382595657</v>
      </c>
      <c r="AN73">
        <v>0</v>
      </c>
      <c r="AO73">
        <v>0</v>
      </c>
      <c r="AP73">
        <v>0</v>
      </c>
      <c r="AQ73">
        <v>0</v>
      </c>
      <c r="AR73">
        <v>8.5022608615942019</v>
      </c>
      <c r="AS73">
        <v>6.5784082983942911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699.24302023901282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86.630935585591146</v>
      </c>
      <c r="L74">
        <v>33.690156870151093</v>
      </c>
      <c r="M74">
        <v>0</v>
      </c>
      <c r="N74">
        <v>28.881809762532985</v>
      </c>
      <c r="O74">
        <v>48.490216298639119</v>
      </c>
      <c r="P74">
        <v>59.574790343037762</v>
      </c>
      <c r="Q74">
        <v>2.6704999257142856</v>
      </c>
      <c r="R74">
        <v>10.368655787797108</v>
      </c>
      <c r="S74">
        <v>6.4482510625737905</v>
      </c>
      <c r="T74">
        <v>0</v>
      </c>
      <c r="U74">
        <v>295.2693084734081</v>
      </c>
      <c r="V74">
        <v>2.8096792123893803</v>
      </c>
      <c r="W74">
        <v>11.345873050581915</v>
      </c>
      <c r="X74">
        <v>36.06708945757341</v>
      </c>
      <c r="Y74">
        <v>0</v>
      </c>
      <c r="Z74">
        <v>4.7830145640000001</v>
      </c>
      <c r="AA74">
        <v>10.304613796765123</v>
      </c>
      <c r="AB74">
        <v>9.6607538343585926</v>
      </c>
      <c r="AC74">
        <v>7.104910319302653</v>
      </c>
      <c r="AD74">
        <v>4.4567416180923543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13.061355824034674</v>
      </c>
      <c r="AL74">
        <v>0.56812641841652334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8.5022608615942019</v>
      </c>
      <c r="AS74">
        <v>6.5784082983942911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722.06689762809401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155.98234627215726</v>
      </c>
      <c r="L75">
        <v>62.599944068797171</v>
      </c>
      <c r="M75">
        <v>0</v>
      </c>
      <c r="N75">
        <v>28.881809762532985</v>
      </c>
      <c r="O75">
        <v>48.490216298639119</v>
      </c>
      <c r="P75">
        <v>59.574790343037762</v>
      </c>
      <c r="Q75">
        <v>2.6704999257142856</v>
      </c>
      <c r="R75">
        <v>10.368655787797108</v>
      </c>
      <c r="S75">
        <v>6.4482510625737905</v>
      </c>
      <c r="T75">
        <v>0</v>
      </c>
      <c r="U75">
        <v>295.2693084734081</v>
      </c>
      <c r="V75">
        <v>2.7824274387211365</v>
      </c>
      <c r="W75">
        <v>11.345873050581915</v>
      </c>
      <c r="X75">
        <v>36.06708945757341</v>
      </c>
      <c r="Y75">
        <v>0</v>
      </c>
      <c r="Z75">
        <v>4.7830145640000001</v>
      </c>
      <c r="AA75">
        <v>10.304613796765123</v>
      </c>
      <c r="AB75">
        <v>9.6607538343585926</v>
      </c>
      <c r="AC75">
        <v>7.104910319302653</v>
      </c>
      <c r="AD75">
        <v>6.7006143811506433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13.061355824034674</v>
      </c>
      <c r="AL75">
        <v>0.56812641841652334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8.5022608615942019</v>
      </c>
      <c r="AS75">
        <v>5.9205674685548626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821.88687567285695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157.17957728489321</v>
      </c>
      <c r="L76">
        <v>62.740088881000894</v>
      </c>
      <c r="M76">
        <v>0</v>
      </c>
      <c r="N76">
        <v>28.881809762532985</v>
      </c>
      <c r="O76">
        <v>48.490216298639119</v>
      </c>
      <c r="P76">
        <v>59.574790343037762</v>
      </c>
      <c r="Q76">
        <v>2.6704999257142856</v>
      </c>
      <c r="R76">
        <v>10.368655787797108</v>
      </c>
      <c r="S76">
        <v>6.4482510625737905</v>
      </c>
      <c r="T76">
        <v>0</v>
      </c>
      <c r="U76">
        <v>295.2693084734081</v>
      </c>
      <c r="V76">
        <v>2.7824274387211365</v>
      </c>
      <c r="W76">
        <v>11.345873050581915</v>
      </c>
      <c r="X76">
        <v>36.06708945757341</v>
      </c>
      <c r="Y76">
        <v>0</v>
      </c>
      <c r="Z76">
        <v>4.7830145640000001</v>
      </c>
      <c r="AA76">
        <v>10.304613796765123</v>
      </c>
      <c r="AB76">
        <v>9.6607538343585926</v>
      </c>
      <c r="AC76">
        <v>7.104910319302653</v>
      </c>
      <c r="AD76">
        <v>6.7006143811506433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13.061355824034674</v>
      </c>
      <c r="AL76">
        <v>4.2609489000000007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8.5022608615942019</v>
      </c>
      <c r="AS76">
        <v>5.9205674685548626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826.91707397938001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157.1095471691817</v>
      </c>
      <c r="L77">
        <v>62.740088881000894</v>
      </c>
      <c r="M77">
        <v>0</v>
      </c>
      <c r="N77">
        <v>28.881809762532985</v>
      </c>
      <c r="O77">
        <v>48.490216298639119</v>
      </c>
      <c r="P77">
        <v>59.574790343037762</v>
      </c>
      <c r="Q77">
        <v>2.6704999257142856</v>
      </c>
      <c r="R77">
        <v>10.368655787797108</v>
      </c>
      <c r="S77">
        <v>6.4482510625737905</v>
      </c>
      <c r="T77">
        <v>0</v>
      </c>
      <c r="U77">
        <v>295.2693084734081</v>
      </c>
      <c r="V77">
        <v>2.7824274387211365</v>
      </c>
      <c r="W77">
        <v>11.345873050581915</v>
      </c>
      <c r="X77">
        <v>36.06708945757341</v>
      </c>
      <c r="Y77">
        <v>0</v>
      </c>
      <c r="Z77">
        <v>4.7830145640000001</v>
      </c>
      <c r="AA77">
        <v>10.304613796765123</v>
      </c>
      <c r="AB77">
        <v>9.6607538343585926</v>
      </c>
      <c r="AC77">
        <v>7.104910319302653</v>
      </c>
      <c r="AD77">
        <v>6.7006143811506433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13.061355824034674</v>
      </c>
      <c r="AL77">
        <v>16.475669181583477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8.5022608615942019</v>
      </c>
      <c r="AS77">
        <v>6.5784082983942911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839.71960497509144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157.1095471691817</v>
      </c>
      <c r="L78">
        <v>62.740088881000894</v>
      </c>
      <c r="M78">
        <v>0</v>
      </c>
      <c r="N78">
        <v>28.881809762532985</v>
      </c>
      <c r="O78">
        <v>48.490216298639119</v>
      </c>
      <c r="P78">
        <v>59.574790343037762</v>
      </c>
      <c r="Q78">
        <v>2.6704999257142856</v>
      </c>
      <c r="R78">
        <v>10.368655787797108</v>
      </c>
      <c r="S78">
        <v>6.4482510625737905</v>
      </c>
      <c r="T78">
        <v>0</v>
      </c>
      <c r="U78">
        <v>295.2693084734081</v>
      </c>
      <c r="V78">
        <v>2.7824274387211365</v>
      </c>
      <c r="W78">
        <v>11.345873050581915</v>
      </c>
      <c r="X78">
        <v>36.06708945757341</v>
      </c>
      <c r="Y78">
        <v>0</v>
      </c>
      <c r="Z78">
        <v>4.7830145640000001</v>
      </c>
      <c r="AA78">
        <v>10.304613796765123</v>
      </c>
      <c r="AB78">
        <v>9.6607538343585926</v>
      </c>
      <c r="AC78">
        <v>7.104910319302653</v>
      </c>
      <c r="AD78">
        <v>6.7006143811506433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13.061355824034674</v>
      </c>
      <c r="AL78">
        <v>16.475669181583477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8.5022608615942019</v>
      </c>
      <c r="AS78">
        <v>6.5784082983942911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839.71960497509144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157.1095471691817</v>
      </c>
      <c r="L79">
        <v>62.740088881000894</v>
      </c>
      <c r="M79">
        <v>0</v>
      </c>
      <c r="N79">
        <v>28.881809762532985</v>
      </c>
      <c r="O79">
        <v>48.490216298639119</v>
      </c>
      <c r="P79">
        <v>59.574790343037762</v>
      </c>
      <c r="Q79">
        <v>2.6704999257142856</v>
      </c>
      <c r="R79">
        <v>10.368655787797108</v>
      </c>
      <c r="S79">
        <v>6.4482510625737905</v>
      </c>
      <c r="T79">
        <v>0</v>
      </c>
      <c r="U79">
        <v>295.2693084734081</v>
      </c>
      <c r="V79">
        <v>2.7824274387211365</v>
      </c>
      <c r="W79">
        <v>11.345873050581915</v>
      </c>
      <c r="X79">
        <v>36.06708945757341</v>
      </c>
      <c r="Y79">
        <v>0</v>
      </c>
      <c r="Z79">
        <v>4.7830145640000001</v>
      </c>
      <c r="AA79">
        <v>10.304613796765123</v>
      </c>
      <c r="AB79">
        <v>9.6607538343585926</v>
      </c>
      <c r="AC79">
        <v>7.104910319302653</v>
      </c>
      <c r="AD79">
        <v>4.4567416180923543</v>
      </c>
      <c r="AE79">
        <v>8.0586169348402183</v>
      </c>
      <c r="AF79">
        <v>0</v>
      </c>
      <c r="AG79">
        <v>0</v>
      </c>
      <c r="AH79">
        <v>22.876527743759244</v>
      </c>
      <c r="AI79">
        <v>0</v>
      </c>
      <c r="AJ79">
        <v>0</v>
      </c>
      <c r="AK79">
        <v>13.061355824034674</v>
      </c>
      <c r="AL79">
        <v>16.475669181583477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8.5022608615942019</v>
      </c>
      <c r="AS79">
        <v>6.5784082983942911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837.47573221203311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157.1095471691817</v>
      </c>
      <c r="L80">
        <v>62.740088881000894</v>
      </c>
      <c r="M80">
        <v>0</v>
      </c>
      <c r="N80">
        <v>28.881809762532985</v>
      </c>
      <c r="O80">
        <v>48.490216298639119</v>
      </c>
      <c r="P80">
        <v>59.574790343037762</v>
      </c>
      <c r="Q80">
        <v>2.6704999257142856</v>
      </c>
      <c r="R80">
        <v>10.368655787797108</v>
      </c>
      <c r="S80">
        <v>6.4482510625737905</v>
      </c>
      <c r="T80">
        <v>0</v>
      </c>
      <c r="U80">
        <v>295.2693084734081</v>
      </c>
      <c r="V80">
        <v>2.7824274387211365</v>
      </c>
      <c r="W80">
        <v>11.345873050581915</v>
      </c>
      <c r="X80">
        <v>36.06708945757341</v>
      </c>
      <c r="Y80">
        <v>0</v>
      </c>
      <c r="Z80">
        <v>1.5943381879999998</v>
      </c>
      <c r="AA80">
        <v>10.304613796765123</v>
      </c>
      <c r="AB80">
        <v>9.6607538343585926</v>
      </c>
      <c r="AC80">
        <v>2.3659168388566041</v>
      </c>
      <c r="AD80">
        <v>1.9377139015897047</v>
      </c>
      <c r="AE80">
        <v>4.0293084674201092</v>
      </c>
      <c r="AF80">
        <v>0</v>
      </c>
      <c r="AG80">
        <v>0</v>
      </c>
      <c r="AH80">
        <v>22.876527743759244</v>
      </c>
      <c r="AI80">
        <v>0</v>
      </c>
      <c r="AJ80">
        <v>0</v>
      </c>
      <c r="AK80">
        <v>13.061355824034674</v>
      </c>
      <c r="AL80">
        <v>4.2609489000000007</v>
      </c>
      <c r="AM80">
        <v>2.5814160382595657</v>
      </c>
      <c r="AN80">
        <v>0</v>
      </c>
      <c r="AO80">
        <v>0</v>
      </c>
      <c r="AP80">
        <v>1.6910245495983431</v>
      </c>
      <c r="AQ80">
        <v>0</v>
      </c>
      <c r="AR80">
        <v>8.5022608615942019</v>
      </c>
      <c r="AS80">
        <v>6.5784082983942911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811.19314489339263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157.1095471691817</v>
      </c>
      <c r="L81">
        <v>62.740088881000894</v>
      </c>
      <c r="M81">
        <v>0</v>
      </c>
      <c r="N81">
        <v>28.881809762532985</v>
      </c>
      <c r="O81">
        <v>48.490216298639119</v>
      </c>
      <c r="P81">
        <v>59.574790343037762</v>
      </c>
      <c r="Q81">
        <v>2.6704999257142856</v>
      </c>
      <c r="R81">
        <v>10.368655787797108</v>
      </c>
      <c r="S81">
        <v>6.4482510625737905</v>
      </c>
      <c r="T81">
        <v>0</v>
      </c>
      <c r="U81">
        <v>295.2693084734081</v>
      </c>
      <c r="V81">
        <v>2.7824274387211365</v>
      </c>
      <c r="W81">
        <v>11.345873050581915</v>
      </c>
      <c r="X81">
        <v>36.06708945757341</v>
      </c>
      <c r="Y81">
        <v>0</v>
      </c>
      <c r="Z81">
        <v>1.5943381879999998</v>
      </c>
      <c r="AA81">
        <v>10.304613796765123</v>
      </c>
      <c r="AB81">
        <v>6.4405024715678927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13.892628239999999</v>
      </c>
      <c r="AI81">
        <v>0</v>
      </c>
      <c r="AJ81">
        <v>0</v>
      </c>
      <c r="AK81">
        <v>13.061355824034674</v>
      </c>
      <c r="AL81">
        <v>3.1246958092082622</v>
      </c>
      <c r="AM81">
        <v>2.5814160382595657</v>
      </c>
      <c r="AN81">
        <v>0</v>
      </c>
      <c r="AO81">
        <v>0</v>
      </c>
      <c r="AP81">
        <v>1.6910245495983431</v>
      </c>
      <c r="AQ81">
        <v>0</v>
      </c>
      <c r="AR81">
        <v>8.5022608615942019</v>
      </c>
      <c r="AS81">
        <v>6.5784082983942911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793.54911019560461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157.1095471691817</v>
      </c>
      <c r="L82">
        <v>62.740088881000894</v>
      </c>
      <c r="M82">
        <v>0</v>
      </c>
      <c r="N82">
        <v>28.881809762532985</v>
      </c>
      <c r="O82">
        <v>48.490216298639119</v>
      </c>
      <c r="P82">
        <v>59.574790343037762</v>
      </c>
      <c r="Q82">
        <v>2.6704999257142856</v>
      </c>
      <c r="R82">
        <v>10.368655787797108</v>
      </c>
      <c r="S82">
        <v>6.4482510625737905</v>
      </c>
      <c r="T82">
        <v>0</v>
      </c>
      <c r="U82">
        <v>295.2693084734081</v>
      </c>
      <c r="V82">
        <v>2.7824274387211365</v>
      </c>
      <c r="W82">
        <v>11.345873050581915</v>
      </c>
      <c r="X82">
        <v>36.06708945757341</v>
      </c>
      <c r="Y82">
        <v>0</v>
      </c>
      <c r="Z82">
        <v>1.5943381879999998</v>
      </c>
      <c r="AA82">
        <v>6.8697425311767484</v>
      </c>
      <c r="AB82">
        <v>3.2202513627906986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13.892628239999999</v>
      </c>
      <c r="AI82">
        <v>0</v>
      </c>
      <c r="AJ82">
        <v>0</v>
      </c>
      <c r="AK82">
        <v>13.061355824034674</v>
      </c>
      <c r="AL82">
        <v>3.1246958092082622</v>
      </c>
      <c r="AM82">
        <v>2.5814160382595657</v>
      </c>
      <c r="AN82">
        <v>0</v>
      </c>
      <c r="AO82">
        <v>0</v>
      </c>
      <c r="AP82">
        <v>1.6910245495983431</v>
      </c>
      <c r="AQ82">
        <v>0</v>
      </c>
      <c r="AR82">
        <v>8.5022608615942019</v>
      </c>
      <c r="AS82">
        <v>7.2362491282337205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787.55182865107838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157.17957728489321</v>
      </c>
      <c r="L83">
        <v>62.740088881000894</v>
      </c>
      <c r="M83">
        <v>0</v>
      </c>
      <c r="N83">
        <v>28.881809762532985</v>
      </c>
      <c r="O83">
        <v>48.490216298639119</v>
      </c>
      <c r="P83">
        <v>59.574790343037762</v>
      </c>
      <c r="Q83">
        <v>2.6704999257142856</v>
      </c>
      <c r="R83">
        <v>10.368655787797108</v>
      </c>
      <c r="S83">
        <v>6.4482510625737905</v>
      </c>
      <c r="T83">
        <v>0</v>
      </c>
      <c r="U83">
        <v>295.2693084734081</v>
      </c>
      <c r="V83">
        <v>2.7824274387211365</v>
      </c>
      <c r="W83">
        <v>11.345873050581915</v>
      </c>
      <c r="X83">
        <v>36.06708945757341</v>
      </c>
      <c r="Y83">
        <v>0</v>
      </c>
      <c r="Z83">
        <v>1.5943381879999998</v>
      </c>
      <c r="AA83">
        <v>6.8697425311767484</v>
      </c>
      <c r="AB83">
        <v>3.2202513627906986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9.2617521600000003</v>
      </c>
      <c r="AI83">
        <v>0</v>
      </c>
      <c r="AJ83">
        <v>0</v>
      </c>
      <c r="AK83">
        <v>13.061355824034674</v>
      </c>
      <c r="AL83">
        <v>3.1246958092082622</v>
      </c>
      <c r="AM83">
        <v>2.5814160382595657</v>
      </c>
      <c r="AN83">
        <v>0</v>
      </c>
      <c r="AO83">
        <v>0</v>
      </c>
      <c r="AP83">
        <v>1.6910245495983431</v>
      </c>
      <c r="AQ83">
        <v>0</v>
      </c>
      <c r="AR83">
        <v>8.5022608615942019</v>
      </c>
      <c r="AS83">
        <v>7.2362491282337205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782.99098268678983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157.17957728489321</v>
      </c>
      <c r="L84">
        <v>62.740088881000894</v>
      </c>
      <c r="M84">
        <v>0</v>
      </c>
      <c r="N84">
        <v>28.881809762532985</v>
      </c>
      <c r="O84">
        <v>48.490216298639119</v>
      </c>
      <c r="P84">
        <v>59.574790343037762</v>
      </c>
      <c r="Q84">
        <v>2.6704999257142856</v>
      </c>
      <c r="R84">
        <v>10.368655787797108</v>
      </c>
      <c r="S84">
        <v>6.4482510625737905</v>
      </c>
      <c r="T84">
        <v>0</v>
      </c>
      <c r="U84">
        <v>295.2693084734081</v>
      </c>
      <c r="V84">
        <v>2.7824274387211365</v>
      </c>
      <c r="W84">
        <v>11.345873050581915</v>
      </c>
      <c r="X84">
        <v>36.06708945757341</v>
      </c>
      <c r="Y84">
        <v>0</v>
      </c>
      <c r="Z84">
        <v>1.5943381879999998</v>
      </c>
      <c r="AA84">
        <v>3.4348712655883742</v>
      </c>
      <c r="AB84">
        <v>3.2202513627906986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9.2617521600000003</v>
      </c>
      <c r="AI84">
        <v>0</v>
      </c>
      <c r="AJ84">
        <v>0</v>
      </c>
      <c r="AK84">
        <v>13.061355824034674</v>
      </c>
      <c r="AL84">
        <v>3.1246958092082622</v>
      </c>
      <c r="AM84">
        <v>2.5814160382595657</v>
      </c>
      <c r="AN84">
        <v>0</v>
      </c>
      <c r="AO84">
        <v>0</v>
      </c>
      <c r="AP84">
        <v>0</v>
      </c>
      <c r="AQ84">
        <v>0</v>
      </c>
      <c r="AR84">
        <v>8.5022608615942019</v>
      </c>
      <c r="AS84">
        <v>7.2362491282337205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777.86508687160324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157.17957728489321</v>
      </c>
      <c r="L85">
        <v>62.790228301851386</v>
      </c>
      <c r="M85">
        <v>0</v>
      </c>
      <c r="N85">
        <v>28.881809762532985</v>
      </c>
      <c r="O85">
        <v>48.490216298639119</v>
      </c>
      <c r="P85">
        <v>59.574790343037762</v>
      </c>
      <c r="Q85">
        <v>2.6704999257142856</v>
      </c>
      <c r="R85">
        <v>10.368655787797108</v>
      </c>
      <c r="S85">
        <v>6.4482510625737905</v>
      </c>
      <c r="T85">
        <v>0</v>
      </c>
      <c r="U85">
        <v>295.2693084734081</v>
      </c>
      <c r="V85">
        <v>2.7824274387211365</v>
      </c>
      <c r="W85">
        <v>11.345873050581915</v>
      </c>
      <c r="X85">
        <v>36.06708945757341</v>
      </c>
      <c r="Y85">
        <v>0</v>
      </c>
      <c r="Z85">
        <v>1.5943381879999998</v>
      </c>
      <c r="AA85">
        <v>3.4348712655883742</v>
      </c>
      <c r="AB85">
        <v>3.2202513627906986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4.6308760800000002</v>
      </c>
      <c r="AI85">
        <v>0</v>
      </c>
      <c r="AJ85">
        <v>0</v>
      </c>
      <c r="AK85">
        <v>13.061355824034674</v>
      </c>
      <c r="AL85">
        <v>3.1246958092082622</v>
      </c>
      <c r="AM85">
        <v>2.5814160382595657</v>
      </c>
      <c r="AN85">
        <v>0</v>
      </c>
      <c r="AO85">
        <v>0</v>
      </c>
      <c r="AP85">
        <v>0</v>
      </c>
      <c r="AQ85">
        <v>0</v>
      </c>
      <c r="AR85">
        <v>8.5022608615942019</v>
      </c>
      <c r="AS85">
        <v>7.2362491282337205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773.28435021245377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157.17957728489321</v>
      </c>
      <c r="L86">
        <v>62.790228301851386</v>
      </c>
      <c r="M86">
        <v>0</v>
      </c>
      <c r="N86">
        <v>28.881809762532985</v>
      </c>
      <c r="O86">
        <v>48.490216298639119</v>
      </c>
      <c r="P86">
        <v>59.574790343037762</v>
      </c>
      <c r="Q86">
        <v>2.6704999257142856</v>
      </c>
      <c r="R86">
        <v>10.368655787797108</v>
      </c>
      <c r="S86">
        <v>6.4482510625737905</v>
      </c>
      <c r="T86">
        <v>0</v>
      </c>
      <c r="U86">
        <v>295.2693084734081</v>
      </c>
      <c r="V86">
        <v>2.7824274387211365</v>
      </c>
      <c r="W86">
        <v>11.345873050581915</v>
      </c>
      <c r="X86">
        <v>36.06708945757341</v>
      </c>
      <c r="Y86">
        <v>0</v>
      </c>
      <c r="Z86">
        <v>1.5943381879999998</v>
      </c>
      <c r="AA86">
        <v>3.4348712655883742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4.6308760800000002</v>
      </c>
      <c r="AI86">
        <v>0</v>
      </c>
      <c r="AJ86">
        <v>0</v>
      </c>
      <c r="AK86">
        <v>13.061355824034674</v>
      </c>
      <c r="AL86">
        <v>3.1246958092082622</v>
      </c>
      <c r="AM86">
        <v>2.5814160382595657</v>
      </c>
      <c r="AN86">
        <v>0</v>
      </c>
      <c r="AO86">
        <v>0</v>
      </c>
      <c r="AP86">
        <v>0</v>
      </c>
      <c r="AQ86">
        <v>0</v>
      </c>
      <c r="AR86">
        <v>8.5022608615942019</v>
      </c>
      <c r="AS86">
        <v>7.2362491282337205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770.06409884966308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90.004301999999996</v>
      </c>
      <c r="L87">
        <v>62.740088881000894</v>
      </c>
      <c r="M87">
        <v>0</v>
      </c>
      <c r="N87">
        <v>28.881809762532985</v>
      </c>
      <c r="O87">
        <v>48.490216298639119</v>
      </c>
      <c r="P87">
        <v>59.574790343037762</v>
      </c>
      <c r="Q87">
        <v>2.6704999257142856</v>
      </c>
      <c r="R87">
        <v>10.368655787797108</v>
      </c>
      <c r="S87">
        <v>6.4482510625737905</v>
      </c>
      <c r="T87">
        <v>0</v>
      </c>
      <c r="U87">
        <v>295.2693084734081</v>
      </c>
      <c r="V87">
        <v>2.7824274387211365</v>
      </c>
      <c r="W87">
        <v>11.345873050581915</v>
      </c>
      <c r="X87">
        <v>36.06708945757341</v>
      </c>
      <c r="Y87">
        <v>0</v>
      </c>
      <c r="Z87">
        <v>1.5943381879999998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13.061355824034674</v>
      </c>
      <c r="AL87">
        <v>3.1246958092082622</v>
      </c>
      <c r="AM87">
        <v>2.5814160382595657</v>
      </c>
      <c r="AN87">
        <v>0</v>
      </c>
      <c r="AO87">
        <v>0</v>
      </c>
      <c r="AP87">
        <v>0</v>
      </c>
      <c r="AQ87">
        <v>0</v>
      </c>
      <c r="AR87">
        <v>8.5022608615942019</v>
      </c>
      <c r="AS87">
        <v>7.2362491282337205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694.77293679833099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90.004301999999996</v>
      </c>
      <c r="L88">
        <v>62.749715381003917</v>
      </c>
      <c r="M88">
        <v>0</v>
      </c>
      <c r="N88">
        <v>28.881809762532985</v>
      </c>
      <c r="O88">
        <v>48.490216298639119</v>
      </c>
      <c r="P88">
        <v>59.574790343037762</v>
      </c>
      <c r="Q88">
        <v>2.6704999257142856</v>
      </c>
      <c r="R88">
        <v>10.368655787797108</v>
      </c>
      <c r="S88">
        <v>6.4482510625737905</v>
      </c>
      <c r="T88">
        <v>0</v>
      </c>
      <c r="U88">
        <v>295.2693084734081</v>
      </c>
      <c r="V88">
        <v>2.7824274387211365</v>
      </c>
      <c r="W88">
        <v>11.345873050581915</v>
      </c>
      <c r="X88">
        <v>36.06708945757341</v>
      </c>
      <c r="Y88">
        <v>0</v>
      </c>
      <c r="Z88">
        <v>1.5943381879999998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13.061355824034674</v>
      </c>
      <c r="AL88">
        <v>3.1246958092082622</v>
      </c>
      <c r="AM88">
        <v>2.5814160382595657</v>
      </c>
      <c r="AN88">
        <v>0</v>
      </c>
      <c r="AO88">
        <v>0</v>
      </c>
      <c r="AP88">
        <v>0</v>
      </c>
      <c r="AQ88">
        <v>0</v>
      </c>
      <c r="AR88">
        <v>8.5022608615942019</v>
      </c>
      <c r="AS88">
        <v>7.2362491282337205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694.78256329833391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111.6595209696126</v>
      </c>
      <c r="L89">
        <v>32.730194746536078</v>
      </c>
      <c r="M89">
        <v>0</v>
      </c>
      <c r="N89">
        <v>28.881809762532985</v>
      </c>
      <c r="O89">
        <v>48.490216298639119</v>
      </c>
      <c r="P89">
        <v>59.574790343037762</v>
      </c>
      <c r="Q89">
        <v>1.9299416649590164</v>
      </c>
      <c r="R89">
        <v>10.368655787797108</v>
      </c>
      <c r="S89">
        <v>3.8791708377555461</v>
      </c>
      <c r="T89">
        <v>0</v>
      </c>
      <c r="U89">
        <v>295.2693084734081</v>
      </c>
      <c r="V89">
        <v>2.7824274387211365</v>
      </c>
      <c r="W89">
        <v>11.345873050581915</v>
      </c>
      <c r="X89">
        <v>36.06708945757341</v>
      </c>
      <c r="Y89">
        <v>0</v>
      </c>
      <c r="Z89">
        <v>1.5943381879999998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13.061355824034674</v>
      </c>
      <c r="AL89">
        <v>3.1246958092082622</v>
      </c>
      <c r="AM89">
        <v>2.5814160382595657</v>
      </c>
      <c r="AN89">
        <v>0</v>
      </c>
      <c r="AO89">
        <v>0</v>
      </c>
      <c r="AP89">
        <v>0</v>
      </c>
      <c r="AQ89">
        <v>0</v>
      </c>
      <c r="AR89">
        <v>8.5022608615942019</v>
      </c>
      <c r="AS89">
        <v>7.2362491282337205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683.10862314790529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86.63126480577516</v>
      </c>
      <c r="L90">
        <v>32.730194746536078</v>
      </c>
      <c r="M90">
        <v>0</v>
      </c>
      <c r="N90">
        <v>28.881809762532985</v>
      </c>
      <c r="O90">
        <v>48.490216298639119</v>
      </c>
      <c r="P90">
        <v>59.574790343037762</v>
      </c>
      <c r="Q90">
        <v>1.9299416649590164</v>
      </c>
      <c r="R90">
        <v>10.368655787797108</v>
      </c>
      <c r="S90">
        <v>3.8501867587719301</v>
      </c>
      <c r="T90">
        <v>0</v>
      </c>
      <c r="U90">
        <v>295.2693084734081</v>
      </c>
      <c r="V90">
        <v>2.7824274387211365</v>
      </c>
      <c r="W90">
        <v>11.345873050581915</v>
      </c>
      <c r="X90">
        <v>36.06708945757341</v>
      </c>
      <c r="Y90">
        <v>0</v>
      </c>
      <c r="Z90">
        <v>1.5943381879999998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13.061355824034674</v>
      </c>
      <c r="AL90">
        <v>3.1246958092082622</v>
      </c>
      <c r="AM90">
        <v>2.5814160382595657</v>
      </c>
      <c r="AN90">
        <v>0</v>
      </c>
      <c r="AO90">
        <v>0</v>
      </c>
      <c r="AP90">
        <v>0</v>
      </c>
      <c r="AQ90">
        <v>0</v>
      </c>
      <c r="AR90">
        <v>8.5022608615942019</v>
      </c>
      <c r="AS90">
        <v>7.2362491282337205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658.05138290508421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86.63126480577516</v>
      </c>
      <c r="L91">
        <v>32.730010497043395</v>
      </c>
      <c r="M91">
        <v>0</v>
      </c>
      <c r="N91">
        <v>28.881809762532985</v>
      </c>
      <c r="O91">
        <v>48.490216298639119</v>
      </c>
      <c r="P91">
        <v>59.574790343037762</v>
      </c>
      <c r="Q91">
        <v>1.9299416649590164</v>
      </c>
      <c r="R91">
        <v>10.368655787797108</v>
      </c>
      <c r="S91">
        <v>3.8501867587719301</v>
      </c>
      <c r="T91">
        <v>0</v>
      </c>
      <c r="U91">
        <v>295.2693084734081</v>
      </c>
      <c r="V91">
        <v>2.7824274387211365</v>
      </c>
      <c r="W91">
        <v>11.345873050581915</v>
      </c>
      <c r="X91">
        <v>36.06708945757341</v>
      </c>
      <c r="Y91">
        <v>0</v>
      </c>
      <c r="Z91">
        <v>1.5943381879999998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13.061355824034674</v>
      </c>
      <c r="AL91">
        <v>3.1246958092082622</v>
      </c>
      <c r="AM91">
        <v>2.5814160382595657</v>
      </c>
      <c r="AN91">
        <v>0</v>
      </c>
      <c r="AO91">
        <v>0</v>
      </c>
      <c r="AP91">
        <v>0</v>
      </c>
      <c r="AQ91">
        <v>0</v>
      </c>
      <c r="AR91">
        <v>8.5022608615942019</v>
      </c>
      <c r="AS91">
        <v>7.2362491282337205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654.02189018817137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86.63126480577516</v>
      </c>
      <c r="L92">
        <v>32.730010497043395</v>
      </c>
      <c r="M92">
        <v>0</v>
      </c>
      <c r="N92">
        <v>28.881809762532985</v>
      </c>
      <c r="O92">
        <v>48.490216298639119</v>
      </c>
      <c r="P92">
        <v>59.574790343037762</v>
      </c>
      <c r="Q92">
        <v>1.9299416649590164</v>
      </c>
      <c r="R92">
        <v>10.368655787797108</v>
      </c>
      <c r="S92">
        <v>3.8501867587719301</v>
      </c>
      <c r="T92">
        <v>0</v>
      </c>
      <c r="U92">
        <v>295.2693084734081</v>
      </c>
      <c r="V92">
        <v>2.7824274387211365</v>
      </c>
      <c r="W92">
        <v>11.345873050581915</v>
      </c>
      <c r="X92">
        <v>36.06708945757341</v>
      </c>
      <c r="Y92">
        <v>0</v>
      </c>
      <c r="Z92">
        <v>1.5943381879999998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13.061355824034674</v>
      </c>
      <c r="AL92">
        <v>3.1246958092082622</v>
      </c>
      <c r="AM92">
        <v>2.5814160382595657</v>
      </c>
      <c r="AN92">
        <v>0</v>
      </c>
      <c r="AO92">
        <v>0</v>
      </c>
      <c r="AP92">
        <v>0</v>
      </c>
      <c r="AQ92">
        <v>0</v>
      </c>
      <c r="AR92">
        <v>8.5022608615942019</v>
      </c>
      <c r="AS92">
        <v>7.2362491282337205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654.02189018817137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87.129473355629258</v>
      </c>
      <c r="L93">
        <v>32.730010497043395</v>
      </c>
      <c r="M93">
        <v>0</v>
      </c>
      <c r="N93">
        <v>28.881809762532985</v>
      </c>
      <c r="O93">
        <v>48.490216298639119</v>
      </c>
      <c r="P93">
        <v>59.574790343037762</v>
      </c>
      <c r="Q93">
        <v>1.9299416649590164</v>
      </c>
      <c r="R93">
        <v>5.9765754097573982</v>
      </c>
      <c r="S93">
        <v>3.8501867587719301</v>
      </c>
      <c r="T93">
        <v>0</v>
      </c>
      <c r="U93">
        <v>295.2693084734081</v>
      </c>
      <c r="V93">
        <v>1.9224217846153846</v>
      </c>
      <c r="W93">
        <v>11.345873050581915</v>
      </c>
      <c r="X93">
        <v>36.06708945757341</v>
      </c>
      <c r="Y93">
        <v>0</v>
      </c>
      <c r="Z93">
        <v>1.5943381879999998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13.061355824034674</v>
      </c>
      <c r="AL93">
        <v>3.1246958092082622</v>
      </c>
      <c r="AM93">
        <v>2.5814160382595657</v>
      </c>
      <c r="AN93">
        <v>0</v>
      </c>
      <c r="AO93">
        <v>0</v>
      </c>
      <c r="AP93">
        <v>0</v>
      </c>
      <c r="AQ93">
        <v>0</v>
      </c>
      <c r="AR93">
        <v>8.5022608615942019</v>
      </c>
      <c r="AS93">
        <v>6.5784082983942911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648.61017187604057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86.631272687206177</v>
      </c>
      <c r="L94">
        <v>32.430096797880879</v>
      </c>
      <c r="M94">
        <v>0</v>
      </c>
      <c r="N94">
        <v>28.881809762532985</v>
      </c>
      <c r="O94">
        <v>48.490216298639119</v>
      </c>
      <c r="P94">
        <v>59.574790343037762</v>
      </c>
      <c r="Q94">
        <v>1.9299416649590164</v>
      </c>
      <c r="R94">
        <v>5.7761562362030903</v>
      </c>
      <c r="S94">
        <v>3.8501867587719301</v>
      </c>
      <c r="T94">
        <v>0</v>
      </c>
      <c r="U94">
        <v>295.2693084734081</v>
      </c>
      <c r="V94">
        <v>1.9224217846153846</v>
      </c>
      <c r="W94">
        <v>11.345873050581915</v>
      </c>
      <c r="X94">
        <v>36.06708945757341</v>
      </c>
      <c r="Y94">
        <v>0</v>
      </c>
      <c r="Z94">
        <v>1.5943381879999998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13.061355824034674</v>
      </c>
      <c r="AL94">
        <v>3.1246958092082622</v>
      </c>
      <c r="AM94">
        <v>2.5814160382595657</v>
      </c>
      <c r="AN94">
        <v>0</v>
      </c>
      <c r="AO94">
        <v>0</v>
      </c>
      <c r="AP94">
        <v>0</v>
      </c>
      <c r="AQ94">
        <v>0</v>
      </c>
      <c r="AR94">
        <v>8.5022608615942019</v>
      </c>
      <c r="AS94">
        <v>6.5784082983942911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647.61163833490059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86.63141568810552</v>
      </c>
      <c r="L95">
        <v>32.430096797880879</v>
      </c>
      <c r="M95">
        <v>0</v>
      </c>
      <c r="N95">
        <v>28.881809762532985</v>
      </c>
      <c r="O95">
        <v>48.490216298639119</v>
      </c>
      <c r="P95">
        <v>59.574790343037762</v>
      </c>
      <c r="Q95">
        <v>1.9299416649590164</v>
      </c>
      <c r="R95">
        <v>5.7761562362030903</v>
      </c>
      <c r="S95">
        <v>3.8501867587719301</v>
      </c>
      <c r="T95">
        <v>0</v>
      </c>
      <c r="U95">
        <v>295.2693084734081</v>
      </c>
      <c r="V95">
        <v>2.2588981374501991</v>
      </c>
      <c r="W95">
        <v>11.345873050581915</v>
      </c>
      <c r="X95">
        <v>36.06708945757341</v>
      </c>
      <c r="Y95">
        <v>0</v>
      </c>
      <c r="Z95">
        <v>1.5943381879999998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13.061355824034674</v>
      </c>
      <c r="AL95">
        <v>3.1246958092082622</v>
      </c>
      <c r="AM95">
        <v>2.5814160382595657</v>
      </c>
      <c r="AN95">
        <v>0</v>
      </c>
      <c r="AO95">
        <v>0</v>
      </c>
      <c r="AP95">
        <v>0</v>
      </c>
      <c r="AQ95">
        <v>0</v>
      </c>
      <c r="AR95">
        <v>8.5022608615942019</v>
      </c>
      <c r="AS95">
        <v>6.2494880104817128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647.61933740072232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86.631594892430698</v>
      </c>
      <c r="L96">
        <v>32.430775344918615</v>
      </c>
      <c r="M96">
        <v>0</v>
      </c>
      <c r="N96">
        <v>28.881809762532985</v>
      </c>
      <c r="O96">
        <v>48.490216298639119</v>
      </c>
      <c r="P96">
        <v>59.574790343037762</v>
      </c>
      <c r="Q96">
        <v>1.9299416649590164</v>
      </c>
      <c r="R96">
        <v>5.7761562362030903</v>
      </c>
      <c r="S96">
        <v>3.8501867587719301</v>
      </c>
      <c r="T96">
        <v>0</v>
      </c>
      <c r="U96">
        <v>295.2693084734081</v>
      </c>
      <c r="V96">
        <v>2.2588981374501991</v>
      </c>
      <c r="W96">
        <v>11.345873050581915</v>
      </c>
      <c r="X96">
        <v>36.06708945757341</v>
      </c>
      <c r="Y96">
        <v>0</v>
      </c>
      <c r="Z96">
        <v>1.5943381879999998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13.061355824034674</v>
      </c>
      <c r="AL96">
        <v>3.1246958092082622</v>
      </c>
      <c r="AM96">
        <v>2.5814160382595657</v>
      </c>
      <c r="AN96">
        <v>0</v>
      </c>
      <c r="AO96">
        <v>0</v>
      </c>
      <c r="AP96">
        <v>0</v>
      </c>
      <c r="AQ96">
        <v>0</v>
      </c>
      <c r="AR96">
        <v>8.5022608615942019</v>
      </c>
      <c r="AS96">
        <v>6.2494880104817128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647.62019515208522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86.638799933514335</v>
      </c>
      <c r="L97">
        <v>31.819314948847666</v>
      </c>
      <c r="M97">
        <v>0</v>
      </c>
      <c r="N97">
        <v>28.881809762532985</v>
      </c>
      <c r="O97">
        <v>48.490216298639119</v>
      </c>
      <c r="P97">
        <v>59.574790343037762</v>
      </c>
      <c r="Q97">
        <v>1.9299416649590164</v>
      </c>
      <c r="R97">
        <v>5.7761562362030903</v>
      </c>
      <c r="S97">
        <v>3.8501867587719301</v>
      </c>
      <c r="T97">
        <v>0</v>
      </c>
      <c r="U97">
        <v>295.2693084734081</v>
      </c>
      <c r="V97">
        <v>2.2588981374501991</v>
      </c>
      <c r="W97">
        <v>11.345873050581915</v>
      </c>
      <c r="X97">
        <v>36.06708945757341</v>
      </c>
      <c r="Y97">
        <v>0</v>
      </c>
      <c r="Z97">
        <v>1.5943381879999998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13.061355824034674</v>
      </c>
      <c r="AL97">
        <v>3.1246958092082622</v>
      </c>
      <c r="AM97">
        <v>2.5814160382595657</v>
      </c>
      <c r="AN97">
        <v>0</v>
      </c>
      <c r="AO97">
        <v>0</v>
      </c>
      <c r="AP97">
        <v>6.2630510656503741E-2</v>
      </c>
      <c r="AQ97">
        <v>0</v>
      </c>
      <c r="AR97">
        <v>8.5022608615942019</v>
      </c>
      <c r="AS97">
        <v>5.9205674685548626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646.74964976582748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86.638799933514335</v>
      </c>
      <c r="L98">
        <v>32.430096797880879</v>
      </c>
      <c r="M98">
        <v>0</v>
      </c>
      <c r="N98">
        <v>28.881809762532985</v>
      </c>
      <c r="O98">
        <v>48.490216298639119</v>
      </c>
      <c r="P98">
        <v>59.574790343037762</v>
      </c>
      <c r="Q98">
        <v>1.9299416649590164</v>
      </c>
      <c r="R98">
        <v>5.7761562362030903</v>
      </c>
      <c r="S98">
        <v>3.8501867587719301</v>
      </c>
      <c r="T98">
        <v>0</v>
      </c>
      <c r="U98">
        <v>295.2693084734081</v>
      </c>
      <c r="V98">
        <v>2.2588981374501991</v>
      </c>
      <c r="W98">
        <v>11.345873050581915</v>
      </c>
      <c r="X98">
        <v>36.06708945757341</v>
      </c>
      <c r="Y98">
        <v>0</v>
      </c>
      <c r="Z98">
        <v>1.5943381879999998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13.061355824034674</v>
      </c>
      <c r="AL98">
        <v>3.1246958092082622</v>
      </c>
      <c r="AM98">
        <v>2.5814160382595657</v>
      </c>
      <c r="AN98">
        <v>0</v>
      </c>
      <c r="AO98">
        <v>0</v>
      </c>
      <c r="AP98">
        <v>6.2630510656503741E-2</v>
      </c>
      <c r="AQ98">
        <v>0</v>
      </c>
      <c r="AR98">
        <v>8.5022608615942019</v>
      </c>
      <c r="AS98">
        <v>5.9205674685548626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647.36043161486066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2.2268835646644267</v>
      </c>
      <c r="L99">
        <f t="shared" si="2"/>
        <v>0.94893621784886273</v>
      </c>
      <c r="M99">
        <f t="shared" si="2"/>
        <v>0</v>
      </c>
      <c r="N99">
        <f t="shared" si="2"/>
        <v>0.69316343430079275</v>
      </c>
      <c r="O99">
        <f t="shared" si="2"/>
        <v>1.1637651911673386</v>
      </c>
      <c r="P99">
        <f t="shared" si="2"/>
        <v>1.4304436497641033</v>
      </c>
      <c r="Q99">
        <f t="shared" si="2"/>
        <v>5.3017419956675624E-2</v>
      </c>
      <c r="R99">
        <f t="shared" si="2"/>
        <v>0.20742637379889764</v>
      </c>
      <c r="S99">
        <f t="shared" si="2"/>
        <v>0.11668596877324612</v>
      </c>
      <c r="T99">
        <f t="shared" si="2"/>
        <v>0</v>
      </c>
      <c r="U99">
        <f t="shared" si="2"/>
        <v>7.0770573939772623</v>
      </c>
      <c r="V99">
        <f t="shared" si="2"/>
        <v>6.4487007584856801E-2</v>
      </c>
      <c r="W99">
        <f t="shared" si="2"/>
        <v>0.27226179830088093</v>
      </c>
      <c r="X99">
        <f t="shared" si="2"/>
        <v>0.86549483319153042</v>
      </c>
      <c r="Y99">
        <f t="shared" si="2"/>
        <v>0</v>
      </c>
      <c r="Z99">
        <f t="shared" si="2"/>
        <v>5.1417406562999944E-2</v>
      </c>
      <c r="AA99">
        <f t="shared" si="2"/>
        <v>6.7600367910073858E-2</v>
      </c>
      <c r="AB99">
        <f t="shared" si="2"/>
        <v>4.9516252525994002E-2</v>
      </c>
      <c r="AC99">
        <f t="shared" si="2"/>
        <v>2.7821002264763615E-2</v>
      </c>
      <c r="AD99">
        <f t="shared" si="2"/>
        <v>2.1476328165878123E-2</v>
      </c>
      <c r="AE99">
        <f t="shared" si="2"/>
        <v>7.7564187997837139E-2</v>
      </c>
      <c r="AF99">
        <f t="shared" si="2"/>
        <v>0</v>
      </c>
      <c r="AG99">
        <f t="shared" si="2"/>
        <v>0</v>
      </c>
      <c r="AH99">
        <f t="shared" si="2"/>
        <v>0.16208066267299892</v>
      </c>
      <c r="AI99">
        <f t="shared" si="2"/>
        <v>0</v>
      </c>
      <c r="AJ99">
        <f t="shared" si="2"/>
        <v>0</v>
      </c>
      <c r="AK99">
        <f t="shared" si="2"/>
        <v>0.3134725397768322</v>
      </c>
      <c r="AL99">
        <f t="shared" si="2"/>
        <v>0.1305980824009253</v>
      </c>
      <c r="AM99">
        <f t="shared" si="2"/>
        <v>6.5161198783945953E-2</v>
      </c>
      <c r="AN99">
        <f t="shared" si="2"/>
        <v>0</v>
      </c>
      <c r="AO99">
        <f t="shared" si="2"/>
        <v>0</v>
      </c>
      <c r="AP99">
        <f t="shared" si="2"/>
        <v>4.8538668614972668E-3</v>
      </c>
      <c r="AQ99">
        <f t="shared" si="2"/>
        <v>0</v>
      </c>
      <c r="AR99">
        <f t="shared" si="2"/>
        <v>0.20867652127237329</v>
      </c>
      <c r="AS99">
        <f t="shared" si="2"/>
        <v>0.17167672215572014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16.471537992680712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4.4799562575548819</v>
      </c>
      <c r="L3">
        <v>496.23335559713729</v>
      </c>
      <c r="M3">
        <v>27.169754561878953</v>
      </c>
      <c r="N3">
        <v>34.882185751978902</v>
      </c>
      <c r="O3">
        <v>0</v>
      </c>
      <c r="P3">
        <v>36.871434003743758</v>
      </c>
      <c r="Q3">
        <v>3.2206029066666666</v>
      </c>
      <c r="R3">
        <v>12.518377093849546</v>
      </c>
      <c r="S3">
        <v>6.7305530624430263</v>
      </c>
      <c r="T3">
        <v>0</v>
      </c>
      <c r="U3">
        <v>22.860380468162781</v>
      </c>
      <c r="V3">
        <v>4.2235378126361658</v>
      </c>
      <c r="W3">
        <v>13.705014935989258</v>
      </c>
      <c r="X3">
        <v>43.317965402370206</v>
      </c>
      <c r="Y3">
        <v>0</v>
      </c>
      <c r="Z3">
        <v>3.851747590909091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2.4750853727180528</v>
      </c>
      <c r="AG3">
        <v>12.679394504400001</v>
      </c>
      <c r="AH3">
        <v>0</v>
      </c>
      <c r="AI3">
        <v>0</v>
      </c>
      <c r="AJ3">
        <v>0</v>
      </c>
      <c r="AK3">
        <v>15.776561657762018</v>
      </c>
      <c r="AL3">
        <v>0</v>
      </c>
      <c r="AM3">
        <v>3.1181310090022509</v>
      </c>
      <c r="AN3">
        <v>0.644509</v>
      </c>
      <c r="AO3">
        <v>0</v>
      </c>
      <c r="AP3">
        <v>1.8915221589892295</v>
      </c>
      <c r="AQ3">
        <v>0</v>
      </c>
      <c r="AR3">
        <v>12.063207001358697</v>
      </c>
      <c r="AS3">
        <v>7.5480354168153436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766.26131156636598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4.4799821088906056</v>
      </c>
      <c r="L4">
        <v>555.151383111884</v>
      </c>
      <c r="M4">
        <v>27.169754561878953</v>
      </c>
      <c r="N4">
        <v>34.882185751978902</v>
      </c>
      <c r="O4">
        <v>0</v>
      </c>
      <c r="P4">
        <v>36.871434003743758</v>
      </c>
      <c r="Q4">
        <v>3.2206029066666666</v>
      </c>
      <c r="R4">
        <v>12.518377093849546</v>
      </c>
      <c r="S4">
        <v>7.7978850059031881</v>
      </c>
      <c r="T4">
        <v>0</v>
      </c>
      <c r="U4">
        <v>22.860380468162781</v>
      </c>
      <c r="V4">
        <v>4.2235378126361658</v>
      </c>
      <c r="W4">
        <v>13.705014935989258</v>
      </c>
      <c r="X4">
        <v>43.317965402370206</v>
      </c>
      <c r="Y4">
        <v>0</v>
      </c>
      <c r="Z4">
        <v>3.851747590909091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2.4750853727180528</v>
      </c>
      <c r="AG4">
        <v>12.679394504400001</v>
      </c>
      <c r="AH4">
        <v>0</v>
      </c>
      <c r="AI4">
        <v>0</v>
      </c>
      <c r="AJ4">
        <v>0</v>
      </c>
      <c r="AK4">
        <v>15.776561657762018</v>
      </c>
      <c r="AL4">
        <v>0</v>
      </c>
      <c r="AM4">
        <v>3.1181310090022509</v>
      </c>
      <c r="AN4">
        <v>0.644509</v>
      </c>
      <c r="AO4">
        <v>0</v>
      </c>
      <c r="AP4">
        <v>1.8915221589892295</v>
      </c>
      <c r="AQ4">
        <v>0</v>
      </c>
      <c r="AR4">
        <v>12.063207001358697</v>
      </c>
      <c r="AS4">
        <v>7.5480354168153436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826.24669687590847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4.6500906933306263</v>
      </c>
      <c r="L5">
        <v>556.44627911428574</v>
      </c>
      <c r="M5">
        <v>27.169754561878953</v>
      </c>
      <c r="N5">
        <v>34.882185751978902</v>
      </c>
      <c r="O5">
        <v>0</v>
      </c>
      <c r="P5">
        <v>36.871434003743758</v>
      </c>
      <c r="Q5">
        <v>3.2206029066666666</v>
      </c>
      <c r="R5">
        <v>12.518377093849546</v>
      </c>
      <c r="S5">
        <v>7.7978850059031881</v>
      </c>
      <c r="T5">
        <v>0</v>
      </c>
      <c r="U5">
        <v>22.860380468162781</v>
      </c>
      <c r="V5">
        <v>4.2235378126361658</v>
      </c>
      <c r="W5">
        <v>13.705014935989258</v>
      </c>
      <c r="X5">
        <v>43.317965402370206</v>
      </c>
      <c r="Y5">
        <v>0</v>
      </c>
      <c r="Z5">
        <v>3.851747590909091</v>
      </c>
      <c r="AA5">
        <v>0</v>
      </c>
      <c r="AB5">
        <v>0</v>
      </c>
      <c r="AC5">
        <v>0</v>
      </c>
      <c r="AD5">
        <v>0</v>
      </c>
      <c r="AE5">
        <v>0</v>
      </c>
      <c r="AF5">
        <v>2.4750853727180528</v>
      </c>
      <c r="AG5">
        <v>12.679394504400001</v>
      </c>
      <c r="AH5">
        <v>0</v>
      </c>
      <c r="AI5">
        <v>0</v>
      </c>
      <c r="AJ5">
        <v>0</v>
      </c>
      <c r="AK5">
        <v>15.776561657762018</v>
      </c>
      <c r="AL5">
        <v>0</v>
      </c>
      <c r="AM5">
        <v>3.1181310090022509</v>
      </c>
      <c r="AN5">
        <v>0.644509</v>
      </c>
      <c r="AO5">
        <v>0</v>
      </c>
      <c r="AP5">
        <v>1.8915221589892295</v>
      </c>
      <c r="AQ5">
        <v>0</v>
      </c>
      <c r="AR5">
        <v>10.27002765271739</v>
      </c>
      <c r="AS5">
        <v>7.9453002772821897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826.31578697457587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4.9999403185365683</v>
      </c>
      <c r="L6">
        <v>556.86259289736836</v>
      </c>
      <c r="M6">
        <v>27.169754561878953</v>
      </c>
      <c r="N6">
        <v>34.882185751978902</v>
      </c>
      <c r="O6">
        <v>0</v>
      </c>
      <c r="P6">
        <v>36.871434003743758</v>
      </c>
      <c r="Q6">
        <v>3.2206029066666666</v>
      </c>
      <c r="R6">
        <v>12.518377093849546</v>
      </c>
      <c r="S6">
        <v>7.7978850059031881</v>
      </c>
      <c r="T6">
        <v>0</v>
      </c>
      <c r="U6">
        <v>22.860380468162781</v>
      </c>
      <c r="V6">
        <v>4.2235378126361658</v>
      </c>
      <c r="W6">
        <v>13.705014935989258</v>
      </c>
      <c r="X6">
        <v>43.317965402370206</v>
      </c>
      <c r="Y6">
        <v>0</v>
      </c>
      <c r="Z6">
        <v>3.851747590909091</v>
      </c>
      <c r="AA6">
        <v>0</v>
      </c>
      <c r="AB6">
        <v>0</v>
      </c>
      <c r="AC6">
        <v>0</v>
      </c>
      <c r="AD6">
        <v>0</v>
      </c>
      <c r="AE6">
        <v>0</v>
      </c>
      <c r="AF6">
        <v>2.4750853727180528</v>
      </c>
      <c r="AG6">
        <v>12.679394504400001</v>
      </c>
      <c r="AH6">
        <v>0</v>
      </c>
      <c r="AI6">
        <v>0</v>
      </c>
      <c r="AJ6">
        <v>0</v>
      </c>
      <c r="AK6">
        <v>15.776561657762018</v>
      </c>
      <c r="AL6">
        <v>0</v>
      </c>
      <c r="AM6">
        <v>3.1181310090022509</v>
      </c>
      <c r="AN6">
        <v>0.644509</v>
      </c>
      <c r="AO6">
        <v>0</v>
      </c>
      <c r="AP6">
        <v>1.8915221589892295</v>
      </c>
      <c r="AQ6">
        <v>0</v>
      </c>
      <c r="AR6">
        <v>10.27002765271739</v>
      </c>
      <c r="AS6">
        <v>7.9453002772821897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827.08195038286442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5.0000444285337453</v>
      </c>
      <c r="L7">
        <v>481.30321901404409</v>
      </c>
      <c r="M7">
        <v>27.169754561878953</v>
      </c>
      <c r="N7">
        <v>34.882185751978902</v>
      </c>
      <c r="O7">
        <v>0</v>
      </c>
      <c r="P7">
        <v>36.871434003743758</v>
      </c>
      <c r="Q7">
        <v>3.2206029066666666</v>
      </c>
      <c r="R7">
        <v>6.9273499585580467</v>
      </c>
      <c r="S7">
        <v>4.3302208418413866</v>
      </c>
      <c r="T7">
        <v>0</v>
      </c>
      <c r="U7">
        <v>22.860380468162781</v>
      </c>
      <c r="V7">
        <v>3.8515440000000014</v>
      </c>
      <c r="W7">
        <v>7.567561257913856</v>
      </c>
      <c r="X7">
        <v>24.060263579755098</v>
      </c>
      <c r="Y7">
        <v>0</v>
      </c>
      <c r="Z7">
        <v>3.851747590909091</v>
      </c>
      <c r="AA7">
        <v>0</v>
      </c>
      <c r="AB7">
        <v>0</v>
      </c>
      <c r="AC7">
        <v>0</v>
      </c>
      <c r="AD7">
        <v>0</v>
      </c>
      <c r="AE7">
        <v>0</v>
      </c>
      <c r="AF7">
        <v>2.4750853727180528</v>
      </c>
      <c r="AG7">
        <v>12.679394504400001</v>
      </c>
      <c r="AH7">
        <v>0</v>
      </c>
      <c r="AI7">
        <v>0</v>
      </c>
      <c r="AJ7">
        <v>0</v>
      </c>
      <c r="AK7">
        <v>15.776561657762018</v>
      </c>
      <c r="AL7">
        <v>0</v>
      </c>
      <c r="AM7">
        <v>3.1181310090022509</v>
      </c>
      <c r="AN7">
        <v>0.644509</v>
      </c>
      <c r="AO7">
        <v>0</v>
      </c>
      <c r="AP7">
        <v>0</v>
      </c>
      <c r="AQ7">
        <v>0</v>
      </c>
      <c r="AR7">
        <v>10.27002765271739</v>
      </c>
      <c r="AS7">
        <v>8.5411980281742501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715.40121558876024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5.0000590068355448</v>
      </c>
      <c r="L8">
        <v>413.92136408338445</v>
      </c>
      <c r="M8">
        <v>27.169754561878953</v>
      </c>
      <c r="N8">
        <v>34.882185751978902</v>
      </c>
      <c r="O8">
        <v>0</v>
      </c>
      <c r="P8">
        <v>36.871434003743758</v>
      </c>
      <c r="Q8">
        <v>3.2206029066666666</v>
      </c>
      <c r="R8">
        <v>6.9273499585580467</v>
      </c>
      <c r="S8">
        <v>4.3302208418413866</v>
      </c>
      <c r="T8">
        <v>0</v>
      </c>
      <c r="U8">
        <v>22.860380468162781</v>
      </c>
      <c r="V8">
        <v>3.8515440000000014</v>
      </c>
      <c r="W8">
        <v>7.567561257913856</v>
      </c>
      <c r="X8">
        <v>24.060263579755098</v>
      </c>
      <c r="Y8">
        <v>0</v>
      </c>
      <c r="Z8">
        <v>3.851747590909091</v>
      </c>
      <c r="AA8">
        <v>0</v>
      </c>
      <c r="AB8">
        <v>0</v>
      </c>
      <c r="AC8">
        <v>0</v>
      </c>
      <c r="AD8">
        <v>0</v>
      </c>
      <c r="AE8">
        <v>0</v>
      </c>
      <c r="AF8">
        <v>2.4750853727180528</v>
      </c>
      <c r="AG8">
        <v>12.679394504400001</v>
      </c>
      <c r="AH8">
        <v>0</v>
      </c>
      <c r="AI8">
        <v>0</v>
      </c>
      <c r="AJ8">
        <v>0</v>
      </c>
      <c r="AK8">
        <v>15.776561657762018</v>
      </c>
      <c r="AL8">
        <v>0</v>
      </c>
      <c r="AM8">
        <v>3.1181310090022509</v>
      </c>
      <c r="AN8">
        <v>0.644509</v>
      </c>
      <c r="AO8">
        <v>0</v>
      </c>
      <c r="AP8">
        <v>0</v>
      </c>
      <c r="AQ8">
        <v>0</v>
      </c>
      <c r="AR8">
        <v>10.27002765271739</v>
      </c>
      <c r="AS8">
        <v>8.5411980281742501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648.01937523640242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4.8199276691421256</v>
      </c>
      <c r="L9">
        <v>336.91311025245608</v>
      </c>
      <c r="M9">
        <v>27.169754561878953</v>
      </c>
      <c r="N9">
        <v>34.882185751978902</v>
      </c>
      <c r="O9">
        <v>0</v>
      </c>
      <c r="P9">
        <v>36.871434003743758</v>
      </c>
      <c r="Q9">
        <v>3.2206029066666666</v>
      </c>
      <c r="R9">
        <v>12.518377093849546</v>
      </c>
      <c r="S9">
        <v>4.3302208418413866</v>
      </c>
      <c r="T9">
        <v>0</v>
      </c>
      <c r="U9">
        <v>22.860380468162781</v>
      </c>
      <c r="V9">
        <v>4.2235378126361658</v>
      </c>
      <c r="W9">
        <v>13.636610099437569</v>
      </c>
      <c r="X9">
        <v>43.111511875584853</v>
      </c>
      <c r="Y9">
        <v>0</v>
      </c>
      <c r="Z9">
        <v>1.9258737954545455</v>
      </c>
      <c r="AA9">
        <v>0</v>
      </c>
      <c r="AB9">
        <v>0</v>
      </c>
      <c r="AC9">
        <v>0</v>
      </c>
      <c r="AD9">
        <v>0</v>
      </c>
      <c r="AE9">
        <v>0</v>
      </c>
      <c r="AF9">
        <v>2.4750853727180528</v>
      </c>
      <c r="AG9">
        <v>12.679394504400001</v>
      </c>
      <c r="AH9">
        <v>0</v>
      </c>
      <c r="AI9">
        <v>0</v>
      </c>
      <c r="AJ9">
        <v>0</v>
      </c>
      <c r="AK9">
        <v>15.776561657762018</v>
      </c>
      <c r="AL9">
        <v>0</v>
      </c>
      <c r="AM9">
        <v>3.1181310090022509</v>
      </c>
      <c r="AN9">
        <v>0.644509</v>
      </c>
      <c r="AO9">
        <v>0</v>
      </c>
      <c r="AP9">
        <v>0</v>
      </c>
      <c r="AQ9">
        <v>0</v>
      </c>
      <c r="AR9">
        <v>12.063207001358697</v>
      </c>
      <c r="AS9">
        <v>8.5411980281742501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601.78161370624855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4.8100370142362445</v>
      </c>
      <c r="L10">
        <v>307.07254991953232</v>
      </c>
      <c r="M10">
        <v>27.169754561878953</v>
      </c>
      <c r="N10">
        <v>34.882185751978902</v>
      </c>
      <c r="O10">
        <v>0</v>
      </c>
      <c r="P10">
        <v>36.871434003743758</v>
      </c>
      <c r="Q10">
        <v>3.2199026741803283</v>
      </c>
      <c r="R10">
        <v>12.518377093849546</v>
      </c>
      <c r="S10">
        <v>7.8003783684210521</v>
      </c>
      <c r="T10">
        <v>0</v>
      </c>
      <c r="U10">
        <v>22.860380468162781</v>
      </c>
      <c r="V10">
        <v>4.2235378126361658</v>
      </c>
      <c r="W10">
        <v>13.705014935989258</v>
      </c>
      <c r="X10">
        <v>43.317965402370206</v>
      </c>
      <c r="Y10">
        <v>0</v>
      </c>
      <c r="Z10">
        <v>1.9258737954545455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2.4750853727180528</v>
      </c>
      <c r="AG10">
        <v>12.679394504400001</v>
      </c>
      <c r="AH10">
        <v>0</v>
      </c>
      <c r="AI10">
        <v>0</v>
      </c>
      <c r="AJ10">
        <v>0</v>
      </c>
      <c r="AK10">
        <v>15.776561657762018</v>
      </c>
      <c r="AL10">
        <v>0</v>
      </c>
      <c r="AM10">
        <v>3.1181310090022509</v>
      </c>
      <c r="AN10">
        <v>0.644509</v>
      </c>
      <c r="AO10">
        <v>0</v>
      </c>
      <c r="AP10">
        <v>0</v>
      </c>
      <c r="AQ10">
        <v>0</v>
      </c>
      <c r="AR10">
        <v>12.063207001358697</v>
      </c>
      <c r="AS10">
        <v>8.5411980281742501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575.67547837584914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4.7699118461158854</v>
      </c>
      <c r="L11">
        <v>307.91756017890634</v>
      </c>
      <c r="M11">
        <v>27.169754561878953</v>
      </c>
      <c r="N11">
        <v>34.882185751978902</v>
      </c>
      <c r="O11">
        <v>0</v>
      </c>
      <c r="P11">
        <v>36.871434003743758</v>
      </c>
      <c r="Q11">
        <v>3.2239873850931673</v>
      </c>
      <c r="R11">
        <v>12.516975455197132</v>
      </c>
      <c r="S11">
        <v>4.3300870643431635</v>
      </c>
      <c r="T11">
        <v>0</v>
      </c>
      <c r="U11">
        <v>22.860380468162781</v>
      </c>
      <c r="V11">
        <v>4.3907841408436559</v>
      </c>
      <c r="W11">
        <v>13.705014935989258</v>
      </c>
      <c r="X11">
        <v>43.317965402370206</v>
      </c>
      <c r="Y11">
        <v>0</v>
      </c>
      <c r="Z11">
        <v>1.9258737954545455</v>
      </c>
      <c r="AA11">
        <v>0</v>
      </c>
      <c r="AB11">
        <v>0</v>
      </c>
      <c r="AC11">
        <v>0</v>
      </c>
      <c r="AD11">
        <v>0</v>
      </c>
      <c r="AE11">
        <v>4.8663265197194088</v>
      </c>
      <c r="AF11">
        <v>2.4750853727180528</v>
      </c>
      <c r="AG11">
        <v>12.679394504400001</v>
      </c>
      <c r="AH11">
        <v>0</v>
      </c>
      <c r="AI11">
        <v>0</v>
      </c>
      <c r="AJ11">
        <v>0</v>
      </c>
      <c r="AK11">
        <v>15.776561657762018</v>
      </c>
      <c r="AL11">
        <v>0</v>
      </c>
      <c r="AM11">
        <v>3.1181310090022509</v>
      </c>
      <c r="AN11">
        <v>0.644509</v>
      </c>
      <c r="AO11">
        <v>0</v>
      </c>
      <c r="AP11">
        <v>0</v>
      </c>
      <c r="AQ11">
        <v>0</v>
      </c>
      <c r="AR11">
        <v>10.27002765271739</v>
      </c>
      <c r="AS11">
        <v>9.1370954722717812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576.84904617866869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4.9199163448382128</v>
      </c>
      <c r="L12">
        <v>307.91756017890634</v>
      </c>
      <c r="M12">
        <v>27.169754561878953</v>
      </c>
      <c r="N12">
        <v>34.882185751978902</v>
      </c>
      <c r="O12">
        <v>0</v>
      </c>
      <c r="P12">
        <v>36.871434003743758</v>
      </c>
      <c r="Q12">
        <v>3.2239873850931673</v>
      </c>
      <c r="R12">
        <v>12.521344772853187</v>
      </c>
      <c r="S12">
        <v>4.3300870643431635</v>
      </c>
      <c r="T12">
        <v>0</v>
      </c>
      <c r="U12">
        <v>22.860380468162781</v>
      </c>
      <c r="V12">
        <v>4.3907841408436559</v>
      </c>
      <c r="W12">
        <v>13.705014935989258</v>
      </c>
      <c r="X12">
        <v>43.317965402370206</v>
      </c>
      <c r="Y12">
        <v>0</v>
      </c>
      <c r="Z12">
        <v>1.9258737954545455</v>
      </c>
      <c r="AA12">
        <v>0</v>
      </c>
      <c r="AB12">
        <v>0</v>
      </c>
      <c r="AC12">
        <v>0</v>
      </c>
      <c r="AD12">
        <v>0</v>
      </c>
      <c r="AE12">
        <v>4.8663265197194088</v>
      </c>
      <c r="AF12">
        <v>2.4750853727180528</v>
      </c>
      <c r="AG12">
        <v>12.679394504400001</v>
      </c>
      <c r="AH12">
        <v>0</v>
      </c>
      <c r="AI12">
        <v>0</v>
      </c>
      <c r="AJ12">
        <v>0</v>
      </c>
      <c r="AK12">
        <v>15.776561657762018</v>
      </c>
      <c r="AL12">
        <v>0</v>
      </c>
      <c r="AM12">
        <v>3.1181310090022509</v>
      </c>
      <c r="AN12">
        <v>0.644509</v>
      </c>
      <c r="AO12">
        <v>0</v>
      </c>
      <c r="AP12">
        <v>0</v>
      </c>
      <c r="AQ12">
        <v>0</v>
      </c>
      <c r="AR12">
        <v>10.27002765271739</v>
      </c>
      <c r="AS12">
        <v>9.1370954722717812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577.00341999504701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4.9999134571418518</v>
      </c>
      <c r="L13">
        <v>308.96643365845216</v>
      </c>
      <c r="M13">
        <v>27.169754561878953</v>
      </c>
      <c r="N13">
        <v>34.882185751978902</v>
      </c>
      <c r="O13">
        <v>0</v>
      </c>
      <c r="P13">
        <v>36.871434003743758</v>
      </c>
      <c r="Q13">
        <v>3.2520297322540466</v>
      </c>
      <c r="R13">
        <v>6.9984738197424896</v>
      </c>
      <c r="S13">
        <v>4.3730188464118038</v>
      </c>
      <c r="T13">
        <v>0</v>
      </c>
      <c r="U13">
        <v>22.860380468162781</v>
      </c>
      <c r="V13">
        <v>4.2289538751139473</v>
      </c>
      <c r="W13">
        <v>13.705014935989258</v>
      </c>
      <c r="X13">
        <v>43.317965402370206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4.8663265197194088</v>
      </c>
      <c r="AF13">
        <v>2.4750853727180528</v>
      </c>
      <c r="AG13">
        <v>12.679394504400001</v>
      </c>
      <c r="AH13">
        <v>0</v>
      </c>
      <c r="AI13">
        <v>0</v>
      </c>
      <c r="AJ13">
        <v>0</v>
      </c>
      <c r="AK13">
        <v>15.776561657762018</v>
      </c>
      <c r="AL13">
        <v>0</v>
      </c>
      <c r="AM13">
        <v>3.1181310090022509</v>
      </c>
      <c r="AN13">
        <v>0.644509</v>
      </c>
      <c r="AO13">
        <v>0</v>
      </c>
      <c r="AP13">
        <v>0</v>
      </c>
      <c r="AQ13">
        <v>0</v>
      </c>
      <c r="AR13">
        <v>10.27002765271739</v>
      </c>
      <c r="AS13">
        <v>9.4199480627416001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572.80141608775546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5.000048510844934</v>
      </c>
      <c r="L14">
        <v>308.96643365845216</v>
      </c>
      <c r="M14">
        <v>27.169754561878953</v>
      </c>
      <c r="N14">
        <v>34.882185751978902</v>
      </c>
      <c r="O14">
        <v>0</v>
      </c>
      <c r="P14">
        <v>36.871434003743758</v>
      </c>
      <c r="Q14">
        <v>3.2520297322540466</v>
      </c>
      <c r="R14">
        <v>6.9984738197424896</v>
      </c>
      <c r="S14">
        <v>4.3730188464118038</v>
      </c>
      <c r="T14">
        <v>0</v>
      </c>
      <c r="U14">
        <v>22.860380468162781</v>
      </c>
      <c r="V14">
        <v>4.2289538751139473</v>
      </c>
      <c r="W14">
        <v>13.705014935989258</v>
      </c>
      <c r="X14">
        <v>43.317965402370206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4.8663265197194088</v>
      </c>
      <c r="AF14">
        <v>2.4750853727180528</v>
      </c>
      <c r="AG14">
        <v>12.679394504400001</v>
      </c>
      <c r="AH14">
        <v>0</v>
      </c>
      <c r="AI14">
        <v>0</v>
      </c>
      <c r="AJ14">
        <v>0</v>
      </c>
      <c r="AK14">
        <v>15.776561657762018</v>
      </c>
      <c r="AL14">
        <v>0</v>
      </c>
      <c r="AM14">
        <v>3.1181310090022509</v>
      </c>
      <c r="AN14">
        <v>0.644509</v>
      </c>
      <c r="AO14">
        <v>0</v>
      </c>
      <c r="AP14">
        <v>0</v>
      </c>
      <c r="AQ14">
        <v>0</v>
      </c>
      <c r="AR14">
        <v>10.27002765271739</v>
      </c>
      <c r="AS14">
        <v>9.4199480627416001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572.8015511414585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5.000011051624095</v>
      </c>
      <c r="L15">
        <v>307.91756017890634</v>
      </c>
      <c r="M15">
        <v>27.169754561878953</v>
      </c>
      <c r="N15">
        <v>34.882185751978902</v>
      </c>
      <c r="O15">
        <v>0</v>
      </c>
      <c r="P15">
        <v>36.871434003743758</v>
      </c>
      <c r="Q15">
        <v>3.2239873850931673</v>
      </c>
      <c r="R15">
        <v>6.9314639587805926</v>
      </c>
      <c r="S15">
        <v>4.3300870643431635</v>
      </c>
      <c r="T15">
        <v>0</v>
      </c>
      <c r="U15">
        <v>22.860380468162781</v>
      </c>
      <c r="V15">
        <v>4.4529586815693429</v>
      </c>
      <c r="W15">
        <v>13.705014935989258</v>
      </c>
      <c r="X15">
        <v>43.317965402370206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4.8663265197194088</v>
      </c>
      <c r="AF15">
        <v>2.4750853727180528</v>
      </c>
      <c r="AG15">
        <v>12.679394504400001</v>
      </c>
      <c r="AH15">
        <v>0</v>
      </c>
      <c r="AI15">
        <v>0</v>
      </c>
      <c r="AJ15">
        <v>0</v>
      </c>
      <c r="AK15">
        <v>15.776561657762018</v>
      </c>
      <c r="AL15">
        <v>0</v>
      </c>
      <c r="AM15">
        <v>3.1181310090022509</v>
      </c>
      <c r="AN15">
        <v>0.644509</v>
      </c>
      <c r="AO15">
        <v>0</v>
      </c>
      <c r="AP15">
        <v>0</v>
      </c>
      <c r="AQ15">
        <v>0</v>
      </c>
      <c r="AR15">
        <v>12.063207001358697</v>
      </c>
      <c r="AS15">
        <v>9.4199480627416001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573.63184036759696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4.9999753257283448</v>
      </c>
      <c r="L16">
        <v>307.91756017890634</v>
      </c>
      <c r="M16">
        <v>27.169754561878953</v>
      </c>
      <c r="N16">
        <v>34.882185751978902</v>
      </c>
      <c r="O16">
        <v>0</v>
      </c>
      <c r="P16">
        <v>36.871434003743758</v>
      </c>
      <c r="Q16">
        <v>3.2239873850931673</v>
      </c>
      <c r="R16">
        <v>6.9314639587805926</v>
      </c>
      <c r="S16">
        <v>4.3300870643431635</v>
      </c>
      <c r="T16">
        <v>0</v>
      </c>
      <c r="U16">
        <v>22.860380468162781</v>
      </c>
      <c r="V16">
        <v>4.4529586815693429</v>
      </c>
      <c r="W16">
        <v>13.705922201857417</v>
      </c>
      <c r="X16">
        <v>43.316955810451269</v>
      </c>
      <c r="Y16">
        <v>0</v>
      </c>
      <c r="Z16">
        <v>1.9258737954545455</v>
      </c>
      <c r="AA16">
        <v>0</v>
      </c>
      <c r="AB16">
        <v>0</v>
      </c>
      <c r="AC16">
        <v>0</v>
      </c>
      <c r="AD16">
        <v>0</v>
      </c>
      <c r="AE16">
        <v>4.8663265197194088</v>
      </c>
      <c r="AF16">
        <v>2.4750853727180528</v>
      </c>
      <c r="AG16">
        <v>12.679394504400001</v>
      </c>
      <c r="AH16">
        <v>0</v>
      </c>
      <c r="AI16">
        <v>0</v>
      </c>
      <c r="AJ16">
        <v>0</v>
      </c>
      <c r="AK16">
        <v>15.776561657762018</v>
      </c>
      <c r="AL16">
        <v>0</v>
      </c>
      <c r="AM16">
        <v>3.1181310090022509</v>
      </c>
      <c r="AN16">
        <v>0.644509</v>
      </c>
      <c r="AO16">
        <v>0</v>
      </c>
      <c r="AP16">
        <v>0</v>
      </c>
      <c r="AQ16">
        <v>0</v>
      </c>
      <c r="AR16">
        <v>12.063207001358697</v>
      </c>
      <c r="AS16">
        <v>9.4199480627416001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573.63170231565039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5.0000333324074333</v>
      </c>
      <c r="L17">
        <v>307.91756017890634</v>
      </c>
      <c r="M17">
        <v>27.169754561878953</v>
      </c>
      <c r="N17">
        <v>34.882185751978902</v>
      </c>
      <c r="O17">
        <v>0</v>
      </c>
      <c r="P17">
        <v>36.871434003743758</v>
      </c>
      <c r="Q17">
        <v>3.2239873850931673</v>
      </c>
      <c r="R17">
        <v>6.9314639587805926</v>
      </c>
      <c r="S17">
        <v>4.3300870643431635</v>
      </c>
      <c r="T17">
        <v>0</v>
      </c>
      <c r="U17">
        <v>22.860380468162781</v>
      </c>
      <c r="V17">
        <v>4.4529586815693429</v>
      </c>
      <c r="W17">
        <v>13.705922201857417</v>
      </c>
      <c r="X17">
        <v>43.316955810451269</v>
      </c>
      <c r="Y17">
        <v>0</v>
      </c>
      <c r="Z17">
        <v>1.9258737954545455</v>
      </c>
      <c r="AA17">
        <v>0</v>
      </c>
      <c r="AB17">
        <v>0</v>
      </c>
      <c r="AC17">
        <v>0</v>
      </c>
      <c r="AD17">
        <v>0</v>
      </c>
      <c r="AE17">
        <v>4.8663265197194088</v>
      </c>
      <c r="AF17">
        <v>2.4750853727180528</v>
      </c>
      <c r="AG17">
        <v>12.679394504400001</v>
      </c>
      <c r="AH17">
        <v>0</v>
      </c>
      <c r="AI17">
        <v>0</v>
      </c>
      <c r="AJ17">
        <v>0</v>
      </c>
      <c r="AK17">
        <v>15.776561657762018</v>
      </c>
      <c r="AL17">
        <v>0</v>
      </c>
      <c r="AM17">
        <v>3.1181310090022509</v>
      </c>
      <c r="AN17">
        <v>0.644509</v>
      </c>
      <c r="AO17">
        <v>0</v>
      </c>
      <c r="AP17">
        <v>0</v>
      </c>
      <c r="AQ17">
        <v>0</v>
      </c>
      <c r="AR17">
        <v>10.27002765271739</v>
      </c>
      <c r="AS17">
        <v>9.4199480627416001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571.83858097368818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5.0000333324074333</v>
      </c>
      <c r="L18">
        <v>307.91756017890634</v>
      </c>
      <c r="M18">
        <v>27.169754561878953</v>
      </c>
      <c r="N18">
        <v>34.882185751978902</v>
      </c>
      <c r="O18">
        <v>0</v>
      </c>
      <c r="P18">
        <v>36.871434003743758</v>
      </c>
      <c r="Q18">
        <v>3.2239873850931673</v>
      </c>
      <c r="R18">
        <v>6.9314639587805926</v>
      </c>
      <c r="S18">
        <v>4.3300870643431635</v>
      </c>
      <c r="T18">
        <v>0</v>
      </c>
      <c r="U18">
        <v>22.860380468162781</v>
      </c>
      <c r="V18">
        <v>4.4529586815693429</v>
      </c>
      <c r="W18">
        <v>13.705922201857417</v>
      </c>
      <c r="X18">
        <v>43.316955810451269</v>
      </c>
      <c r="Y18">
        <v>0</v>
      </c>
      <c r="Z18">
        <v>1.9258737954545455</v>
      </c>
      <c r="AA18">
        <v>0</v>
      </c>
      <c r="AB18">
        <v>0</v>
      </c>
      <c r="AC18">
        <v>0</v>
      </c>
      <c r="AD18">
        <v>0</v>
      </c>
      <c r="AE18">
        <v>4.8663265197194088</v>
      </c>
      <c r="AF18">
        <v>2.4750853727180528</v>
      </c>
      <c r="AG18">
        <v>12.679394504400001</v>
      </c>
      <c r="AH18">
        <v>5.5934760800000003</v>
      </c>
      <c r="AI18">
        <v>0</v>
      </c>
      <c r="AJ18">
        <v>0</v>
      </c>
      <c r="AK18">
        <v>15.776561657762018</v>
      </c>
      <c r="AL18">
        <v>0</v>
      </c>
      <c r="AM18">
        <v>3.1181310090022509</v>
      </c>
      <c r="AN18">
        <v>0.644509</v>
      </c>
      <c r="AO18">
        <v>0</v>
      </c>
      <c r="AP18">
        <v>0</v>
      </c>
      <c r="AQ18">
        <v>0</v>
      </c>
      <c r="AR18">
        <v>10.27002765271739</v>
      </c>
      <c r="AS18">
        <v>9.4199480627416001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577.43205705368814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5.0000333324074333</v>
      </c>
      <c r="L19">
        <v>307.91756017890634</v>
      </c>
      <c r="M19">
        <v>27.169754561878953</v>
      </c>
      <c r="N19">
        <v>34.882185751978902</v>
      </c>
      <c r="O19">
        <v>0</v>
      </c>
      <c r="P19">
        <v>36.871434003743758</v>
      </c>
      <c r="Q19">
        <v>3.2239873850931673</v>
      </c>
      <c r="R19">
        <v>6.9314639587805926</v>
      </c>
      <c r="S19">
        <v>4.3300870643431635</v>
      </c>
      <c r="T19">
        <v>0</v>
      </c>
      <c r="U19">
        <v>22.860380468162781</v>
      </c>
      <c r="V19">
        <v>4.4529586815693429</v>
      </c>
      <c r="W19">
        <v>13.705922201857417</v>
      </c>
      <c r="X19">
        <v>43.316955810451269</v>
      </c>
      <c r="Y19">
        <v>0</v>
      </c>
      <c r="Z19">
        <v>1.9258737954545455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2.4750853727180528</v>
      </c>
      <c r="AG19">
        <v>12.679394504400001</v>
      </c>
      <c r="AH19">
        <v>6.7121713573600861</v>
      </c>
      <c r="AI19">
        <v>0</v>
      </c>
      <c r="AJ19">
        <v>0</v>
      </c>
      <c r="AK19">
        <v>15.776561657762018</v>
      </c>
      <c r="AL19">
        <v>0</v>
      </c>
      <c r="AM19">
        <v>3.1181310090022509</v>
      </c>
      <c r="AN19">
        <v>0.644509</v>
      </c>
      <c r="AO19">
        <v>0</v>
      </c>
      <c r="AP19">
        <v>0</v>
      </c>
      <c r="AQ19">
        <v>0</v>
      </c>
      <c r="AR19">
        <v>10.27002765271739</v>
      </c>
      <c r="AS19">
        <v>9.4199480627416001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578.55075233104822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5.0000333324074333</v>
      </c>
      <c r="L20">
        <v>307.91756017890634</v>
      </c>
      <c r="M20">
        <v>27.169754561878953</v>
      </c>
      <c r="N20">
        <v>34.882185751978902</v>
      </c>
      <c r="O20">
        <v>0</v>
      </c>
      <c r="P20">
        <v>36.871434003743758</v>
      </c>
      <c r="Q20">
        <v>3.2239873850931673</v>
      </c>
      <c r="R20">
        <v>12.516975455197132</v>
      </c>
      <c r="S20">
        <v>7.7909709951033728</v>
      </c>
      <c r="T20">
        <v>0</v>
      </c>
      <c r="U20">
        <v>22.860380468162781</v>
      </c>
      <c r="V20">
        <v>4.456441235547886</v>
      </c>
      <c r="W20">
        <v>13.705922201857417</v>
      </c>
      <c r="X20">
        <v>43.316955810451269</v>
      </c>
      <c r="Y20">
        <v>0</v>
      </c>
      <c r="Z20">
        <v>1.9258737954545455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2.4750853727180528</v>
      </c>
      <c r="AG20">
        <v>12.679394504400001</v>
      </c>
      <c r="AH20">
        <v>6.7121713573600861</v>
      </c>
      <c r="AI20">
        <v>0</v>
      </c>
      <c r="AJ20">
        <v>0</v>
      </c>
      <c r="AK20">
        <v>15.776561657762018</v>
      </c>
      <c r="AL20">
        <v>0</v>
      </c>
      <c r="AM20">
        <v>3.1181310090022509</v>
      </c>
      <c r="AN20">
        <v>0.644509</v>
      </c>
      <c r="AO20">
        <v>0</v>
      </c>
      <c r="AP20">
        <v>0</v>
      </c>
      <c r="AQ20">
        <v>0</v>
      </c>
      <c r="AR20">
        <v>10.27002765271739</v>
      </c>
      <c r="AS20">
        <v>9.4199480627416001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587.60063031220363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5.0000333324074333</v>
      </c>
      <c r="L21">
        <v>307.91756017890634</v>
      </c>
      <c r="M21">
        <v>27.169754561878953</v>
      </c>
      <c r="N21">
        <v>34.882185751978902</v>
      </c>
      <c r="O21">
        <v>0</v>
      </c>
      <c r="P21">
        <v>36.871434003743758</v>
      </c>
      <c r="Q21">
        <v>3.2239873850931673</v>
      </c>
      <c r="R21">
        <v>12.516975455197132</v>
      </c>
      <c r="S21">
        <v>7.7909709951033728</v>
      </c>
      <c r="T21">
        <v>0</v>
      </c>
      <c r="U21">
        <v>22.860380468162781</v>
      </c>
      <c r="V21">
        <v>4.456441235547886</v>
      </c>
      <c r="W21">
        <v>13.705922201857417</v>
      </c>
      <c r="X21">
        <v>43.316955810451269</v>
      </c>
      <c r="Y21">
        <v>0</v>
      </c>
      <c r="Z21">
        <v>1.9258737954545455</v>
      </c>
      <c r="AA21">
        <v>4.1484748852320674</v>
      </c>
      <c r="AB21">
        <v>0</v>
      </c>
      <c r="AC21">
        <v>0</v>
      </c>
      <c r="AD21">
        <v>0</v>
      </c>
      <c r="AE21">
        <v>4.8663265197194088</v>
      </c>
      <c r="AF21">
        <v>2.4750853727180528</v>
      </c>
      <c r="AG21">
        <v>12.679394504400001</v>
      </c>
      <c r="AH21">
        <v>6.7121713573600861</v>
      </c>
      <c r="AI21">
        <v>0</v>
      </c>
      <c r="AJ21">
        <v>0</v>
      </c>
      <c r="AK21">
        <v>15.776561657762018</v>
      </c>
      <c r="AL21">
        <v>0</v>
      </c>
      <c r="AM21">
        <v>3.1181310090022509</v>
      </c>
      <c r="AN21">
        <v>0.644509</v>
      </c>
      <c r="AO21">
        <v>0</v>
      </c>
      <c r="AP21">
        <v>0</v>
      </c>
      <c r="AQ21">
        <v>0</v>
      </c>
      <c r="AR21">
        <v>12.063207001358697</v>
      </c>
      <c r="AS21">
        <v>9.613813366190902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593.73614984952633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5.0000333324074333</v>
      </c>
      <c r="L22">
        <v>307.91756017890634</v>
      </c>
      <c r="M22">
        <v>27.169754561878953</v>
      </c>
      <c r="N22">
        <v>34.882185751978902</v>
      </c>
      <c r="O22">
        <v>0</v>
      </c>
      <c r="P22">
        <v>36.871434003743758</v>
      </c>
      <c r="Q22">
        <v>3.2239873850931673</v>
      </c>
      <c r="R22">
        <v>12.516975455197132</v>
      </c>
      <c r="S22">
        <v>7.7909709951033728</v>
      </c>
      <c r="T22">
        <v>0</v>
      </c>
      <c r="U22">
        <v>22.860380468162781</v>
      </c>
      <c r="V22">
        <v>4.456441235547886</v>
      </c>
      <c r="W22">
        <v>13.585534538947844</v>
      </c>
      <c r="X22">
        <v>42.84652359435173</v>
      </c>
      <c r="Y22">
        <v>0</v>
      </c>
      <c r="Z22">
        <v>1.9258737954545455</v>
      </c>
      <c r="AA22">
        <v>4.1484748852320674</v>
      </c>
      <c r="AB22">
        <v>0</v>
      </c>
      <c r="AC22">
        <v>0</v>
      </c>
      <c r="AD22">
        <v>0</v>
      </c>
      <c r="AE22">
        <v>4.8663265197194088</v>
      </c>
      <c r="AF22">
        <v>2.4750853727180528</v>
      </c>
      <c r="AG22">
        <v>12.679394504400001</v>
      </c>
      <c r="AH22">
        <v>6.7121713573600861</v>
      </c>
      <c r="AI22">
        <v>0</v>
      </c>
      <c r="AJ22">
        <v>0</v>
      </c>
      <c r="AK22">
        <v>15.776561657762018</v>
      </c>
      <c r="AL22">
        <v>0</v>
      </c>
      <c r="AM22">
        <v>3.1181310090022509</v>
      </c>
      <c r="AN22">
        <v>0.644509</v>
      </c>
      <c r="AO22">
        <v>0</v>
      </c>
      <c r="AP22">
        <v>0</v>
      </c>
      <c r="AQ22">
        <v>0</v>
      </c>
      <c r="AR22">
        <v>12.063207001358697</v>
      </c>
      <c r="AS22">
        <v>9.613813366190902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593.14532997051731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5.0000333324074333</v>
      </c>
      <c r="L23">
        <v>307.07254991953232</v>
      </c>
      <c r="M23">
        <v>27.169754561878953</v>
      </c>
      <c r="N23">
        <v>34.882185751978902</v>
      </c>
      <c r="O23">
        <v>0</v>
      </c>
      <c r="P23">
        <v>36.871434003743758</v>
      </c>
      <c r="Q23">
        <v>3.2199026741803283</v>
      </c>
      <c r="R23">
        <v>12.518377093849546</v>
      </c>
      <c r="S23">
        <v>7.8003783684210521</v>
      </c>
      <c r="T23">
        <v>0</v>
      </c>
      <c r="U23">
        <v>22.860380468162781</v>
      </c>
      <c r="V23">
        <v>3.4909573711521551</v>
      </c>
      <c r="W23">
        <v>13.705014935989258</v>
      </c>
      <c r="X23">
        <v>43.317965402370206</v>
      </c>
      <c r="Y23">
        <v>0</v>
      </c>
      <c r="Z23">
        <v>1.9258737954545455</v>
      </c>
      <c r="AA23">
        <v>4.1484748852320674</v>
      </c>
      <c r="AB23">
        <v>0</v>
      </c>
      <c r="AC23">
        <v>0</v>
      </c>
      <c r="AD23">
        <v>0</v>
      </c>
      <c r="AE23">
        <v>4.8663265197194088</v>
      </c>
      <c r="AF23">
        <v>2.4750853727180528</v>
      </c>
      <c r="AG23">
        <v>12.679394504400001</v>
      </c>
      <c r="AH23">
        <v>11.186952160000001</v>
      </c>
      <c r="AI23">
        <v>0</v>
      </c>
      <c r="AJ23">
        <v>0</v>
      </c>
      <c r="AK23">
        <v>15.776561657762018</v>
      </c>
      <c r="AL23">
        <v>0</v>
      </c>
      <c r="AM23">
        <v>3.1181310090022509</v>
      </c>
      <c r="AN23">
        <v>0.644509</v>
      </c>
      <c r="AO23">
        <v>0</v>
      </c>
      <c r="AP23">
        <v>0</v>
      </c>
      <c r="AQ23">
        <v>3.7400187193650787</v>
      </c>
      <c r="AR23">
        <v>10.27002765271739</v>
      </c>
      <c r="AS23">
        <v>9.613813366190902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598.35410252622842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4.960033065748175</v>
      </c>
      <c r="L24">
        <v>327.28779330212137</v>
      </c>
      <c r="M24">
        <v>27.169754561878953</v>
      </c>
      <c r="N24">
        <v>34.882185751978902</v>
      </c>
      <c r="O24">
        <v>0</v>
      </c>
      <c r="P24">
        <v>36.871434003743758</v>
      </c>
      <c r="Q24">
        <v>3.2199026741803283</v>
      </c>
      <c r="R24">
        <v>12.518377093849546</v>
      </c>
      <c r="S24">
        <v>7.8003783684210521</v>
      </c>
      <c r="T24">
        <v>0</v>
      </c>
      <c r="U24">
        <v>22.860380468162781</v>
      </c>
      <c r="V24">
        <v>3.4909573711521551</v>
      </c>
      <c r="W24">
        <v>13.705014935989258</v>
      </c>
      <c r="X24">
        <v>43.317965402370206</v>
      </c>
      <c r="Y24">
        <v>0</v>
      </c>
      <c r="Z24">
        <v>1.9258737954545455</v>
      </c>
      <c r="AA24">
        <v>4.1484748852320674</v>
      </c>
      <c r="AB24">
        <v>0</v>
      </c>
      <c r="AC24">
        <v>0</v>
      </c>
      <c r="AD24">
        <v>0</v>
      </c>
      <c r="AE24">
        <v>4.8663265197194088</v>
      </c>
      <c r="AF24">
        <v>2.4750853727180528</v>
      </c>
      <c r="AG24">
        <v>12.679394504400001</v>
      </c>
      <c r="AH24">
        <v>11.186952160000001</v>
      </c>
      <c r="AI24">
        <v>0</v>
      </c>
      <c r="AJ24">
        <v>0</v>
      </c>
      <c r="AK24">
        <v>15.776561657762018</v>
      </c>
      <c r="AL24">
        <v>0</v>
      </c>
      <c r="AM24">
        <v>3.1181310090022509</v>
      </c>
      <c r="AN24">
        <v>0.644509</v>
      </c>
      <c r="AO24">
        <v>0</v>
      </c>
      <c r="AP24">
        <v>0</v>
      </c>
      <c r="AQ24">
        <v>3.7400187193650787</v>
      </c>
      <c r="AR24">
        <v>10.27002765271739</v>
      </c>
      <c r="AS24">
        <v>9.613813366190902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618.52934564215821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4.8300321991055819</v>
      </c>
      <c r="L25">
        <v>336.91311025245608</v>
      </c>
      <c r="M25">
        <v>27.169754561878953</v>
      </c>
      <c r="N25">
        <v>34.882185751978902</v>
      </c>
      <c r="O25">
        <v>0</v>
      </c>
      <c r="P25">
        <v>36.871434003743758</v>
      </c>
      <c r="Q25">
        <v>3.2199026741803283</v>
      </c>
      <c r="R25">
        <v>12.518377093849546</v>
      </c>
      <c r="S25">
        <v>7.8003783684210521</v>
      </c>
      <c r="T25">
        <v>0</v>
      </c>
      <c r="U25">
        <v>22.860380468162781</v>
      </c>
      <c r="V25">
        <v>3.4909573711521551</v>
      </c>
      <c r="W25">
        <v>13.705014935989258</v>
      </c>
      <c r="X25">
        <v>43.317965402370206</v>
      </c>
      <c r="Y25">
        <v>0</v>
      </c>
      <c r="Z25">
        <v>1.9258737954545455</v>
      </c>
      <c r="AA25">
        <v>8.2969497704641348</v>
      </c>
      <c r="AB25">
        <v>0.98425834658664646</v>
      </c>
      <c r="AC25">
        <v>0</v>
      </c>
      <c r="AD25">
        <v>0</v>
      </c>
      <c r="AE25">
        <v>4.8663265197194088</v>
      </c>
      <c r="AF25">
        <v>2.4750853727180528</v>
      </c>
      <c r="AG25">
        <v>12.679394504400001</v>
      </c>
      <c r="AH25">
        <v>16.780428240000003</v>
      </c>
      <c r="AI25">
        <v>0</v>
      </c>
      <c r="AJ25">
        <v>0</v>
      </c>
      <c r="AK25">
        <v>15.776561657762018</v>
      </c>
      <c r="AL25">
        <v>0</v>
      </c>
      <c r="AM25">
        <v>3.1181310090022509</v>
      </c>
      <c r="AN25">
        <v>0.644509</v>
      </c>
      <c r="AO25">
        <v>0</v>
      </c>
      <c r="AP25">
        <v>0</v>
      </c>
      <c r="AQ25">
        <v>3.7586258387301581</v>
      </c>
      <c r="AR25">
        <v>10.27002765271739</v>
      </c>
      <c r="AS25">
        <v>9.613813366190902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638.7694781570342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4.8100370142362436</v>
      </c>
      <c r="L26">
        <v>360.9786633350671</v>
      </c>
      <c r="M26">
        <v>27.169754561878953</v>
      </c>
      <c r="N26">
        <v>34.882185751978902</v>
      </c>
      <c r="O26">
        <v>0</v>
      </c>
      <c r="P26">
        <v>36.871434003743758</v>
      </c>
      <c r="Q26">
        <v>3.2199026741803283</v>
      </c>
      <c r="R26">
        <v>12.518377093849546</v>
      </c>
      <c r="S26">
        <v>7.8003783684210521</v>
      </c>
      <c r="T26">
        <v>0</v>
      </c>
      <c r="U26">
        <v>22.860380468162781</v>
      </c>
      <c r="V26">
        <v>3.4909573711521551</v>
      </c>
      <c r="W26">
        <v>13.705014935989258</v>
      </c>
      <c r="X26">
        <v>43.317965402370206</v>
      </c>
      <c r="Y26">
        <v>0</v>
      </c>
      <c r="Z26">
        <v>1.9258737954545455</v>
      </c>
      <c r="AA26">
        <v>8.2969497704641348</v>
      </c>
      <c r="AB26">
        <v>3.8897897441860461</v>
      </c>
      <c r="AC26">
        <v>2.8582674982723422</v>
      </c>
      <c r="AD26">
        <v>0</v>
      </c>
      <c r="AE26">
        <v>4.8663265197194088</v>
      </c>
      <c r="AF26">
        <v>4.9501704386409733</v>
      </c>
      <c r="AG26">
        <v>12.679394504400001</v>
      </c>
      <c r="AH26">
        <v>27.631771724751854</v>
      </c>
      <c r="AI26">
        <v>0</v>
      </c>
      <c r="AJ26">
        <v>0</v>
      </c>
      <c r="AK26">
        <v>15.776561657762018</v>
      </c>
      <c r="AL26">
        <v>0</v>
      </c>
      <c r="AM26">
        <v>3.1181310090022509</v>
      </c>
      <c r="AN26">
        <v>0.644509</v>
      </c>
      <c r="AO26">
        <v>0</v>
      </c>
      <c r="AP26">
        <v>0</v>
      </c>
      <c r="AQ26">
        <v>11.220055851269837</v>
      </c>
      <c r="AR26">
        <v>10.27002765271739</v>
      </c>
      <c r="AS26">
        <v>9.613813366190902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689.36669351386206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4.8100466035095275</v>
      </c>
      <c r="L27">
        <v>404.29593493378962</v>
      </c>
      <c r="M27">
        <v>27.169754561878953</v>
      </c>
      <c r="N27">
        <v>34.882185751978902</v>
      </c>
      <c r="O27">
        <v>0</v>
      </c>
      <c r="P27">
        <v>36.871434003743758</v>
      </c>
      <c r="Q27">
        <v>3.2199026741803283</v>
      </c>
      <c r="R27">
        <v>6.9273499585580467</v>
      </c>
      <c r="S27">
        <v>4.3298018588417788</v>
      </c>
      <c r="T27">
        <v>0</v>
      </c>
      <c r="U27">
        <v>22.860380468162781</v>
      </c>
      <c r="V27">
        <v>3.4009326824978015</v>
      </c>
      <c r="W27">
        <v>7.567561257913856</v>
      </c>
      <c r="X27">
        <v>24.060263579755098</v>
      </c>
      <c r="Y27">
        <v>0</v>
      </c>
      <c r="Z27">
        <v>1.9258737954545455</v>
      </c>
      <c r="AA27">
        <v>12.445424655696202</v>
      </c>
      <c r="AB27">
        <v>3.8897897441860461</v>
      </c>
      <c r="AC27">
        <v>5.7165349965446843</v>
      </c>
      <c r="AD27">
        <v>2.3408508027252082</v>
      </c>
      <c r="AE27">
        <v>4.8663265197194088</v>
      </c>
      <c r="AF27">
        <v>7.4252558113590261</v>
      </c>
      <c r="AG27">
        <v>12.679394504400001</v>
      </c>
      <c r="AH27">
        <v>27.631771724751854</v>
      </c>
      <c r="AI27">
        <v>0</v>
      </c>
      <c r="AJ27">
        <v>0</v>
      </c>
      <c r="AK27">
        <v>15.776561657762018</v>
      </c>
      <c r="AL27">
        <v>0</v>
      </c>
      <c r="AM27">
        <v>3.1181310090022509</v>
      </c>
      <c r="AN27">
        <v>0.644509</v>
      </c>
      <c r="AO27">
        <v>0</v>
      </c>
      <c r="AP27">
        <v>0</v>
      </c>
      <c r="AQ27">
        <v>14.960074570634918</v>
      </c>
      <c r="AR27">
        <v>12.063207001358697</v>
      </c>
      <c r="AS27">
        <v>9.4199480627416001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715.29920219114706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4.5800527743226684</v>
      </c>
      <c r="L28">
        <v>481.30321901404409</v>
      </c>
      <c r="M28">
        <v>27.169754561878953</v>
      </c>
      <c r="N28">
        <v>34.882185751978902</v>
      </c>
      <c r="O28">
        <v>0</v>
      </c>
      <c r="P28">
        <v>36.871434003743758</v>
      </c>
      <c r="Q28">
        <v>3.2199026741803283</v>
      </c>
      <c r="R28">
        <v>6.9273499585580467</v>
      </c>
      <c r="S28">
        <v>4.3298018588417788</v>
      </c>
      <c r="T28">
        <v>0</v>
      </c>
      <c r="U28">
        <v>22.860380468162781</v>
      </c>
      <c r="V28">
        <v>3.4009326824978015</v>
      </c>
      <c r="W28">
        <v>7.567561257913856</v>
      </c>
      <c r="X28">
        <v>24.060263579755098</v>
      </c>
      <c r="Y28">
        <v>0</v>
      </c>
      <c r="Z28">
        <v>5.777621386363637</v>
      </c>
      <c r="AA28">
        <v>12.445424655696202</v>
      </c>
      <c r="AB28">
        <v>11.669368925731433</v>
      </c>
      <c r="AC28">
        <v>8.5834522626825827</v>
      </c>
      <c r="AD28">
        <v>5.396441252157457</v>
      </c>
      <c r="AE28">
        <v>9.7326530394388175</v>
      </c>
      <c r="AF28">
        <v>9.3179679386409742</v>
      </c>
      <c r="AG28">
        <v>12.679394504400001</v>
      </c>
      <c r="AH28">
        <v>34.53971488604013</v>
      </c>
      <c r="AI28">
        <v>0</v>
      </c>
      <c r="AJ28">
        <v>0</v>
      </c>
      <c r="AK28">
        <v>15.776561657762018</v>
      </c>
      <c r="AL28">
        <v>0</v>
      </c>
      <c r="AM28">
        <v>3.1181310090022509</v>
      </c>
      <c r="AN28">
        <v>0.644509</v>
      </c>
      <c r="AO28">
        <v>0</v>
      </c>
      <c r="AP28">
        <v>0</v>
      </c>
      <c r="AQ28">
        <v>14.960074570634918</v>
      </c>
      <c r="AR28">
        <v>12.063207001358697</v>
      </c>
      <c r="AS28">
        <v>9.4199480627416001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823.29730873852861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8.0699188881781634</v>
      </c>
      <c r="L29">
        <v>556.86259289736836</v>
      </c>
      <c r="M29">
        <v>27.169754561878953</v>
      </c>
      <c r="N29">
        <v>34.882185751978902</v>
      </c>
      <c r="O29">
        <v>0</v>
      </c>
      <c r="P29">
        <v>36.871434003743758</v>
      </c>
      <c r="Q29">
        <v>3.2108585598086128</v>
      </c>
      <c r="R29">
        <v>12.518377093849546</v>
      </c>
      <c r="S29">
        <v>7.0708463738601823</v>
      </c>
      <c r="T29">
        <v>0</v>
      </c>
      <c r="U29">
        <v>22.860380468162781</v>
      </c>
      <c r="V29">
        <v>3.4909573711521551</v>
      </c>
      <c r="W29">
        <v>13.705014935989258</v>
      </c>
      <c r="X29">
        <v>43.317965402370206</v>
      </c>
      <c r="Y29">
        <v>0</v>
      </c>
      <c r="Z29">
        <v>5.777621386363637</v>
      </c>
      <c r="AA29">
        <v>12.445424655696202</v>
      </c>
      <c r="AB29">
        <v>11.669368925731433</v>
      </c>
      <c r="AC29">
        <v>8.5834522626825827</v>
      </c>
      <c r="AD29">
        <v>8.0946617248296739</v>
      </c>
      <c r="AE29">
        <v>9.7326530394388175</v>
      </c>
      <c r="AF29">
        <v>9.3179679386409742</v>
      </c>
      <c r="AG29">
        <v>12.679394504400001</v>
      </c>
      <c r="AH29">
        <v>34.53971488604013</v>
      </c>
      <c r="AI29">
        <v>0</v>
      </c>
      <c r="AJ29">
        <v>0</v>
      </c>
      <c r="AK29">
        <v>15.776561657762018</v>
      </c>
      <c r="AL29">
        <v>0</v>
      </c>
      <c r="AM29">
        <v>4.6677476316579147</v>
      </c>
      <c r="AN29">
        <v>0.644509</v>
      </c>
      <c r="AO29">
        <v>0</v>
      </c>
      <c r="AP29">
        <v>0</v>
      </c>
      <c r="AQ29">
        <v>14.960074570634918</v>
      </c>
      <c r="AR29">
        <v>10.27002765271739</v>
      </c>
      <c r="AS29">
        <v>9.4199480627416001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938.6094142076779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7.7600367242443751</v>
      </c>
      <c r="L30">
        <v>556.35963127831189</v>
      </c>
      <c r="M30">
        <v>27.169754561878953</v>
      </c>
      <c r="N30">
        <v>34.882185751978902</v>
      </c>
      <c r="O30">
        <v>0</v>
      </c>
      <c r="P30">
        <v>36.871434003743758</v>
      </c>
      <c r="Q30">
        <v>3.2206029066666666</v>
      </c>
      <c r="R30">
        <v>12.518377093849546</v>
      </c>
      <c r="S30">
        <v>7.7978850059031881</v>
      </c>
      <c r="T30">
        <v>0</v>
      </c>
      <c r="U30">
        <v>22.860380468162781</v>
      </c>
      <c r="V30">
        <v>3.4909573711521551</v>
      </c>
      <c r="W30">
        <v>13.705014935989258</v>
      </c>
      <c r="X30">
        <v>43.317965402370206</v>
      </c>
      <c r="Y30">
        <v>0</v>
      </c>
      <c r="Z30">
        <v>5.777621386363637</v>
      </c>
      <c r="AA30">
        <v>12.445424655696202</v>
      </c>
      <c r="AB30">
        <v>11.669368925731433</v>
      </c>
      <c r="AC30">
        <v>8.5834522626825827</v>
      </c>
      <c r="AD30">
        <v>8.0946617248296739</v>
      </c>
      <c r="AE30">
        <v>9.7326530394388175</v>
      </c>
      <c r="AF30">
        <v>9.3179679386409742</v>
      </c>
      <c r="AG30">
        <v>12.679394504400001</v>
      </c>
      <c r="AH30">
        <v>34.53971488604013</v>
      </c>
      <c r="AI30">
        <v>0</v>
      </c>
      <c r="AJ30">
        <v>0</v>
      </c>
      <c r="AK30">
        <v>15.776561657762018</v>
      </c>
      <c r="AL30">
        <v>0</v>
      </c>
      <c r="AM30">
        <v>4.6677476316579147</v>
      </c>
      <c r="AN30">
        <v>0.644509</v>
      </c>
      <c r="AO30">
        <v>0</v>
      </c>
      <c r="AP30">
        <v>0</v>
      </c>
      <c r="AQ30">
        <v>14.960074570634918</v>
      </c>
      <c r="AR30">
        <v>10.27002765271739</v>
      </c>
      <c r="AS30">
        <v>9.4199480627416001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938.53335340358876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8.1100712864377478</v>
      </c>
      <c r="L31">
        <v>556.86202472000264</v>
      </c>
      <c r="M31">
        <v>27.169754561878953</v>
      </c>
      <c r="N31">
        <v>34.882185751978902</v>
      </c>
      <c r="O31">
        <v>0</v>
      </c>
      <c r="P31">
        <v>36.871434003743758</v>
      </c>
      <c r="Q31">
        <v>3.2206029066666666</v>
      </c>
      <c r="R31">
        <v>12.518377093849546</v>
      </c>
      <c r="S31">
        <v>7.7978850059031881</v>
      </c>
      <c r="T31">
        <v>0</v>
      </c>
      <c r="U31">
        <v>22.860380468162781</v>
      </c>
      <c r="V31">
        <v>3.4909573711521551</v>
      </c>
      <c r="W31">
        <v>13.705014935989258</v>
      </c>
      <c r="X31">
        <v>43.317965402370206</v>
      </c>
      <c r="Y31">
        <v>0</v>
      </c>
      <c r="Z31">
        <v>5.777621386363637</v>
      </c>
      <c r="AA31">
        <v>12.445424655696202</v>
      </c>
      <c r="AB31">
        <v>11.669368925731433</v>
      </c>
      <c r="AC31">
        <v>8.5834522626825827</v>
      </c>
      <c r="AD31">
        <v>8.0946617248296739</v>
      </c>
      <c r="AE31">
        <v>9.7326530394388175</v>
      </c>
      <c r="AF31">
        <v>9.3179679386409742</v>
      </c>
      <c r="AG31">
        <v>12.679394504400001</v>
      </c>
      <c r="AH31">
        <v>34.53971488604013</v>
      </c>
      <c r="AI31">
        <v>0</v>
      </c>
      <c r="AJ31">
        <v>0</v>
      </c>
      <c r="AK31">
        <v>15.776561657762018</v>
      </c>
      <c r="AL31">
        <v>0</v>
      </c>
      <c r="AM31">
        <v>4.6677476316579147</v>
      </c>
      <c r="AN31">
        <v>0.644509</v>
      </c>
      <c r="AO31">
        <v>0</v>
      </c>
      <c r="AP31">
        <v>0</v>
      </c>
      <c r="AQ31">
        <v>14.960074570634918</v>
      </c>
      <c r="AR31">
        <v>10.27002765271739</v>
      </c>
      <c r="AS31">
        <v>9.4199480627416001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939.3857814074729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8.9499796173772257</v>
      </c>
      <c r="L32">
        <v>556.86202472000264</v>
      </c>
      <c r="M32">
        <v>27.169754561878953</v>
      </c>
      <c r="N32">
        <v>34.882185751978902</v>
      </c>
      <c r="O32">
        <v>0</v>
      </c>
      <c r="P32">
        <v>36.871434003743758</v>
      </c>
      <c r="Q32">
        <v>3.2206029066666666</v>
      </c>
      <c r="R32">
        <v>12.518377093849546</v>
      </c>
      <c r="S32">
        <v>7.7978850059031881</v>
      </c>
      <c r="T32">
        <v>0</v>
      </c>
      <c r="U32">
        <v>22.860380468162781</v>
      </c>
      <c r="V32">
        <v>3.4909573711521551</v>
      </c>
      <c r="W32">
        <v>13.705014935989258</v>
      </c>
      <c r="X32">
        <v>43.317965402370206</v>
      </c>
      <c r="Y32">
        <v>0</v>
      </c>
      <c r="Z32">
        <v>5.777621386363637</v>
      </c>
      <c r="AA32">
        <v>12.445424655696202</v>
      </c>
      <c r="AB32">
        <v>11.669368925731433</v>
      </c>
      <c r="AC32">
        <v>8.5834522626825827</v>
      </c>
      <c r="AD32">
        <v>8.0946617248296739</v>
      </c>
      <c r="AE32">
        <v>9.7326530394388175</v>
      </c>
      <c r="AF32">
        <v>9.3179679386409742</v>
      </c>
      <c r="AG32">
        <v>12.679394504400001</v>
      </c>
      <c r="AH32">
        <v>34.53971488604013</v>
      </c>
      <c r="AI32">
        <v>0</v>
      </c>
      <c r="AJ32">
        <v>0</v>
      </c>
      <c r="AK32">
        <v>15.776561657762018</v>
      </c>
      <c r="AL32">
        <v>0</v>
      </c>
      <c r="AM32">
        <v>4.6677476316579147</v>
      </c>
      <c r="AN32">
        <v>0.644509</v>
      </c>
      <c r="AO32">
        <v>0</v>
      </c>
      <c r="AP32">
        <v>0</v>
      </c>
      <c r="AQ32">
        <v>14.960074570634918</v>
      </c>
      <c r="AR32">
        <v>10.27002765271739</v>
      </c>
      <c r="AS32">
        <v>9.4199480627416001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940.22568973841237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7.570281304053788</v>
      </c>
      <c r="L33">
        <v>556.86259289736836</v>
      </c>
      <c r="M33">
        <v>27.169754561878953</v>
      </c>
      <c r="N33">
        <v>34.882185751978902</v>
      </c>
      <c r="O33">
        <v>0</v>
      </c>
      <c r="P33">
        <v>36.871434003743758</v>
      </c>
      <c r="Q33">
        <v>3.2206029066666666</v>
      </c>
      <c r="R33">
        <v>12.518377093849546</v>
      </c>
      <c r="S33">
        <v>7.7978850059031881</v>
      </c>
      <c r="T33">
        <v>0</v>
      </c>
      <c r="U33">
        <v>22.860380468162781</v>
      </c>
      <c r="V33">
        <v>3.4909573711521551</v>
      </c>
      <c r="W33">
        <v>13.705014935989258</v>
      </c>
      <c r="X33">
        <v>43.317965402370206</v>
      </c>
      <c r="Y33">
        <v>0</v>
      </c>
      <c r="Z33">
        <v>5.777621386363637</v>
      </c>
      <c r="AA33">
        <v>12.445424655696202</v>
      </c>
      <c r="AB33">
        <v>11.669368925731433</v>
      </c>
      <c r="AC33">
        <v>8.5834522626825827</v>
      </c>
      <c r="AD33">
        <v>8.0946617248296739</v>
      </c>
      <c r="AE33">
        <v>9.7326530394388175</v>
      </c>
      <c r="AF33">
        <v>9.3179679386409742</v>
      </c>
      <c r="AG33">
        <v>12.679394504400001</v>
      </c>
      <c r="AH33">
        <v>34.53971488604013</v>
      </c>
      <c r="AI33">
        <v>0</v>
      </c>
      <c r="AJ33">
        <v>0</v>
      </c>
      <c r="AK33">
        <v>15.776561657762018</v>
      </c>
      <c r="AL33">
        <v>0</v>
      </c>
      <c r="AM33">
        <v>3.1181310090022509</v>
      </c>
      <c r="AN33">
        <v>0.644509</v>
      </c>
      <c r="AO33">
        <v>0</v>
      </c>
      <c r="AP33">
        <v>0</v>
      </c>
      <c r="AQ33">
        <v>14.960074570634918</v>
      </c>
      <c r="AR33">
        <v>12.063207001358697</v>
      </c>
      <c r="AS33">
        <v>9.4199480627416001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939.0901223284402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7.4501016004171516</v>
      </c>
      <c r="L34">
        <v>556.86259289736836</v>
      </c>
      <c r="M34">
        <v>27.169754561878953</v>
      </c>
      <c r="N34">
        <v>34.882185751978902</v>
      </c>
      <c r="O34">
        <v>0</v>
      </c>
      <c r="P34">
        <v>36.871434003743758</v>
      </c>
      <c r="Q34">
        <v>3.35</v>
      </c>
      <c r="R34">
        <v>12.518377093849546</v>
      </c>
      <c r="S34">
        <v>7.7978850059031881</v>
      </c>
      <c r="T34">
        <v>0</v>
      </c>
      <c r="U34">
        <v>22.860380468162781</v>
      </c>
      <c r="V34">
        <v>3.4909573711521551</v>
      </c>
      <c r="W34">
        <v>13.705014935989258</v>
      </c>
      <c r="X34">
        <v>43.317965402370206</v>
      </c>
      <c r="Y34">
        <v>0</v>
      </c>
      <c r="Z34">
        <v>1.9258737954545455</v>
      </c>
      <c r="AA34">
        <v>12.445424655696202</v>
      </c>
      <c r="AB34">
        <v>11.669368925731433</v>
      </c>
      <c r="AC34">
        <v>2.8582674982723422</v>
      </c>
      <c r="AD34">
        <v>5.396441252157457</v>
      </c>
      <c r="AE34">
        <v>9.7326530394388175</v>
      </c>
      <c r="AF34">
        <v>4.9501704386409733</v>
      </c>
      <c r="AG34">
        <v>12.679394504400001</v>
      </c>
      <c r="AH34">
        <v>27.631771724751854</v>
      </c>
      <c r="AI34">
        <v>0</v>
      </c>
      <c r="AJ34">
        <v>0</v>
      </c>
      <c r="AK34">
        <v>15.776561657762018</v>
      </c>
      <c r="AL34">
        <v>0</v>
      </c>
      <c r="AM34">
        <v>3.1181310090022509</v>
      </c>
      <c r="AN34">
        <v>0.644509</v>
      </c>
      <c r="AO34">
        <v>0</v>
      </c>
      <c r="AP34">
        <v>0</v>
      </c>
      <c r="AQ34">
        <v>14.960074570634918</v>
      </c>
      <c r="AR34">
        <v>12.063207001358697</v>
      </c>
      <c r="AS34">
        <v>9.4199480627416001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915.54844622885719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4.8100240751994834</v>
      </c>
      <c r="L35">
        <v>481.30321901404409</v>
      </c>
      <c r="M35">
        <v>27.169754561878953</v>
      </c>
      <c r="N35">
        <v>34.882185751978902</v>
      </c>
      <c r="O35">
        <v>0</v>
      </c>
      <c r="P35">
        <v>36.871434003743758</v>
      </c>
      <c r="Q35">
        <v>3.35</v>
      </c>
      <c r="R35">
        <v>6.9273499585580467</v>
      </c>
      <c r="S35">
        <v>4.3302208418413866</v>
      </c>
      <c r="T35">
        <v>0</v>
      </c>
      <c r="U35">
        <v>22.860380468162781</v>
      </c>
      <c r="V35">
        <v>3.3688803579040849</v>
      </c>
      <c r="W35">
        <v>13.705014935989258</v>
      </c>
      <c r="X35">
        <v>43.317965402370206</v>
      </c>
      <c r="Y35">
        <v>0</v>
      </c>
      <c r="Z35">
        <v>1.9258737954545455</v>
      </c>
      <c r="AA35">
        <v>8.2969497704641348</v>
      </c>
      <c r="AB35">
        <v>11.669368925731433</v>
      </c>
      <c r="AC35">
        <v>2.8582674982723422</v>
      </c>
      <c r="AD35">
        <v>2.3424112537471613</v>
      </c>
      <c r="AE35">
        <v>4.8663265197194088</v>
      </c>
      <c r="AF35">
        <v>2.4750853727180528</v>
      </c>
      <c r="AG35">
        <v>12.679394504400001</v>
      </c>
      <c r="AH35">
        <v>17.899123517360088</v>
      </c>
      <c r="AI35">
        <v>0</v>
      </c>
      <c r="AJ35">
        <v>0</v>
      </c>
      <c r="AK35">
        <v>15.776561657762018</v>
      </c>
      <c r="AL35">
        <v>0</v>
      </c>
      <c r="AM35">
        <v>3.1181310090022509</v>
      </c>
      <c r="AN35">
        <v>0.644509</v>
      </c>
      <c r="AO35">
        <v>0</v>
      </c>
      <c r="AP35">
        <v>0</v>
      </c>
      <c r="AQ35">
        <v>11.220055851269837</v>
      </c>
      <c r="AR35">
        <v>10.27002765271739</v>
      </c>
      <c r="AS35">
        <v>9.4199480627416001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798.3584637630313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4.8100240751994834</v>
      </c>
      <c r="L36">
        <v>413.92136408338445</v>
      </c>
      <c r="M36">
        <v>27.169754561878953</v>
      </c>
      <c r="N36">
        <v>34.882185751978902</v>
      </c>
      <c r="O36">
        <v>0</v>
      </c>
      <c r="P36">
        <v>36.871434003743758</v>
      </c>
      <c r="Q36">
        <v>3.2199026741803283</v>
      </c>
      <c r="R36">
        <v>12.436388288110509</v>
      </c>
      <c r="S36">
        <v>5.6602886754785775</v>
      </c>
      <c r="T36">
        <v>0</v>
      </c>
      <c r="U36">
        <v>22.860380468162781</v>
      </c>
      <c r="V36">
        <v>3.4909573711521551</v>
      </c>
      <c r="W36">
        <v>13.705014935989258</v>
      </c>
      <c r="X36">
        <v>43.317965402370206</v>
      </c>
      <c r="Y36">
        <v>0</v>
      </c>
      <c r="Z36">
        <v>1.9258737954545455</v>
      </c>
      <c r="AA36">
        <v>4.1484748852320674</v>
      </c>
      <c r="AB36">
        <v>7.7795791815453841</v>
      </c>
      <c r="AC36">
        <v>2.8582674982723422</v>
      </c>
      <c r="AD36">
        <v>0</v>
      </c>
      <c r="AE36">
        <v>4.8663265197194088</v>
      </c>
      <c r="AF36">
        <v>2.4750853727180528</v>
      </c>
      <c r="AG36">
        <v>12.679394504400001</v>
      </c>
      <c r="AH36">
        <v>17.899123517360088</v>
      </c>
      <c r="AI36">
        <v>0</v>
      </c>
      <c r="AJ36">
        <v>0</v>
      </c>
      <c r="AK36">
        <v>15.776561657762018</v>
      </c>
      <c r="AL36">
        <v>0</v>
      </c>
      <c r="AM36">
        <v>3.1181310090022509</v>
      </c>
      <c r="AN36">
        <v>0.644509</v>
      </c>
      <c r="AO36">
        <v>0</v>
      </c>
      <c r="AP36">
        <v>0</v>
      </c>
      <c r="AQ36">
        <v>11.220055851269837</v>
      </c>
      <c r="AR36">
        <v>10.27002765271739</v>
      </c>
      <c r="AS36">
        <v>9.4199480627416001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727.42701879982428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4.8100240751994834</v>
      </c>
      <c r="L37">
        <v>385.04315466386163</v>
      </c>
      <c r="M37">
        <v>27.169754561878953</v>
      </c>
      <c r="N37">
        <v>34.882185751978902</v>
      </c>
      <c r="O37">
        <v>0</v>
      </c>
      <c r="P37">
        <v>36.871434003743758</v>
      </c>
      <c r="Q37">
        <v>3.2199026741803283</v>
      </c>
      <c r="R37">
        <v>12.518377093849546</v>
      </c>
      <c r="S37">
        <v>8.1</v>
      </c>
      <c r="T37">
        <v>0</v>
      </c>
      <c r="U37">
        <v>22.860380468162781</v>
      </c>
      <c r="V37">
        <v>3.4909573711521551</v>
      </c>
      <c r="W37">
        <v>13.705014935989258</v>
      </c>
      <c r="X37">
        <v>43.317965402370206</v>
      </c>
      <c r="Y37">
        <v>0</v>
      </c>
      <c r="Z37">
        <v>1.9258737954545455</v>
      </c>
      <c r="AA37">
        <v>4.1484748852320674</v>
      </c>
      <c r="AB37">
        <v>3.8897897441860461</v>
      </c>
      <c r="AC37">
        <v>0</v>
      </c>
      <c r="AD37">
        <v>0</v>
      </c>
      <c r="AE37">
        <v>4.8663265197194088</v>
      </c>
      <c r="AF37">
        <v>2.4750853727180528</v>
      </c>
      <c r="AG37">
        <v>12.679394504400001</v>
      </c>
      <c r="AH37">
        <v>11.186952160000001</v>
      </c>
      <c r="AI37">
        <v>0</v>
      </c>
      <c r="AJ37">
        <v>0</v>
      </c>
      <c r="AK37">
        <v>15.776561657762018</v>
      </c>
      <c r="AL37">
        <v>0</v>
      </c>
      <c r="AM37">
        <v>3.1181310090022509</v>
      </c>
      <c r="AN37">
        <v>0.644509</v>
      </c>
      <c r="AO37">
        <v>0</v>
      </c>
      <c r="AP37">
        <v>0</v>
      </c>
      <c r="AQ37">
        <v>7.4800374387301574</v>
      </c>
      <c r="AR37">
        <v>10.27002765271739</v>
      </c>
      <c r="AS37">
        <v>9.4199480627416001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683.87026280503062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4.8100240751994834</v>
      </c>
      <c r="L38">
        <v>365.79134748243791</v>
      </c>
      <c r="M38">
        <v>27.169754561878953</v>
      </c>
      <c r="N38">
        <v>34.882185751978902</v>
      </c>
      <c r="O38">
        <v>0</v>
      </c>
      <c r="P38">
        <v>36.871434003743758</v>
      </c>
      <c r="Q38">
        <v>3.2199026741803283</v>
      </c>
      <c r="R38">
        <v>12.518377093849546</v>
      </c>
      <c r="S38">
        <v>7.4694890027472525</v>
      </c>
      <c r="T38">
        <v>0</v>
      </c>
      <c r="U38">
        <v>22.860380468162781</v>
      </c>
      <c r="V38">
        <v>3.4909573711521551</v>
      </c>
      <c r="W38">
        <v>13.705014935989258</v>
      </c>
      <c r="X38">
        <v>43.317965402370206</v>
      </c>
      <c r="Y38">
        <v>0</v>
      </c>
      <c r="Z38">
        <v>1.9258737954545455</v>
      </c>
      <c r="AA38">
        <v>4.1484748852320674</v>
      </c>
      <c r="AB38">
        <v>3.8897897441860461</v>
      </c>
      <c r="AC38">
        <v>0</v>
      </c>
      <c r="AD38">
        <v>0</v>
      </c>
      <c r="AE38">
        <v>4.8663265197194088</v>
      </c>
      <c r="AF38">
        <v>2.4750853727180528</v>
      </c>
      <c r="AG38">
        <v>12.679394504400001</v>
      </c>
      <c r="AH38">
        <v>5.5934760800000003</v>
      </c>
      <c r="AI38">
        <v>0</v>
      </c>
      <c r="AJ38">
        <v>0</v>
      </c>
      <c r="AK38">
        <v>15.776561657762018</v>
      </c>
      <c r="AL38">
        <v>0</v>
      </c>
      <c r="AM38">
        <v>3.1181310090022509</v>
      </c>
      <c r="AN38">
        <v>0.644509</v>
      </c>
      <c r="AO38">
        <v>0</v>
      </c>
      <c r="AP38">
        <v>0</v>
      </c>
      <c r="AQ38">
        <v>7.4800374387301574</v>
      </c>
      <c r="AR38">
        <v>10.433043901358694</v>
      </c>
      <c r="AS38">
        <v>9.4199480627416001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658.55748479499528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4.8100240751994834</v>
      </c>
      <c r="L39">
        <v>360.9786633350671</v>
      </c>
      <c r="M39">
        <v>27.169754561878953</v>
      </c>
      <c r="N39">
        <v>34.882185751978902</v>
      </c>
      <c r="O39">
        <v>0</v>
      </c>
      <c r="P39">
        <v>37.090161994540495</v>
      </c>
      <c r="Q39">
        <v>3.2199026741803283</v>
      </c>
      <c r="R39">
        <v>12.518377093849546</v>
      </c>
      <c r="S39">
        <v>7.4694890027472525</v>
      </c>
      <c r="T39">
        <v>0</v>
      </c>
      <c r="U39">
        <v>22.860380468162781</v>
      </c>
      <c r="V39">
        <v>3.4909573711521551</v>
      </c>
      <c r="W39">
        <v>13.705014935989258</v>
      </c>
      <c r="X39">
        <v>43.317965402370206</v>
      </c>
      <c r="Y39">
        <v>0</v>
      </c>
      <c r="Z39">
        <v>1.9258737954545455</v>
      </c>
      <c r="AA39">
        <v>4.1484748852320674</v>
      </c>
      <c r="AB39">
        <v>3.8897897441860461</v>
      </c>
      <c r="AC39">
        <v>0</v>
      </c>
      <c r="AD39">
        <v>0</v>
      </c>
      <c r="AE39">
        <v>4.8663265197194088</v>
      </c>
      <c r="AF39">
        <v>2.4750853727180528</v>
      </c>
      <c r="AG39">
        <v>12.679394504400001</v>
      </c>
      <c r="AH39">
        <v>0</v>
      </c>
      <c r="AI39">
        <v>0</v>
      </c>
      <c r="AJ39">
        <v>0</v>
      </c>
      <c r="AK39">
        <v>15.776561657762018</v>
      </c>
      <c r="AL39">
        <v>0</v>
      </c>
      <c r="AM39">
        <v>3.1181310090022509</v>
      </c>
      <c r="AN39">
        <v>0.644509</v>
      </c>
      <c r="AO39">
        <v>0</v>
      </c>
      <c r="AP39">
        <v>0</v>
      </c>
      <c r="AQ39">
        <v>3.7400187193650787</v>
      </c>
      <c r="AR39">
        <v>10.433043901358694</v>
      </c>
      <c r="AS39">
        <v>8.7398303050104076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643.949916081325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4.8100240751994834</v>
      </c>
      <c r="L40">
        <v>399.48226279260132</v>
      </c>
      <c r="M40">
        <v>27.169754561878953</v>
      </c>
      <c r="N40">
        <v>34.882185751978902</v>
      </c>
      <c r="O40">
        <v>0</v>
      </c>
      <c r="P40">
        <v>37.090161994540495</v>
      </c>
      <c r="Q40">
        <v>3.2199026741803283</v>
      </c>
      <c r="R40">
        <v>12.518377093849546</v>
      </c>
      <c r="S40">
        <v>7.4694890027472525</v>
      </c>
      <c r="T40">
        <v>0</v>
      </c>
      <c r="U40">
        <v>22.860380468162781</v>
      </c>
      <c r="V40">
        <v>3.4909573711521551</v>
      </c>
      <c r="W40">
        <v>13.705014935989258</v>
      </c>
      <c r="X40">
        <v>43.317965402370206</v>
      </c>
      <c r="Y40">
        <v>0</v>
      </c>
      <c r="Z40">
        <v>1.9258737954545455</v>
      </c>
      <c r="AA40">
        <v>4.1484748852320674</v>
      </c>
      <c r="AB40">
        <v>0</v>
      </c>
      <c r="AC40">
        <v>0</v>
      </c>
      <c r="AD40">
        <v>0</v>
      </c>
      <c r="AE40">
        <v>4.8663265197194088</v>
      </c>
      <c r="AF40">
        <v>2.4750853727180528</v>
      </c>
      <c r="AG40">
        <v>12.679394504400001</v>
      </c>
      <c r="AH40">
        <v>0</v>
      </c>
      <c r="AI40">
        <v>0</v>
      </c>
      <c r="AJ40">
        <v>0</v>
      </c>
      <c r="AK40">
        <v>15.776561657762018</v>
      </c>
      <c r="AL40">
        <v>0</v>
      </c>
      <c r="AM40">
        <v>3.1181310090022509</v>
      </c>
      <c r="AN40">
        <v>0.644509</v>
      </c>
      <c r="AO40">
        <v>0</v>
      </c>
      <c r="AP40">
        <v>0</v>
      </c>
      <c r="AQ40">
        <v>3.7400187193650787</v>
      </c>
      <c r="AR40">
        <v>10.433043901358694</v>
      </c>
      <c r="AS40">
        <v>8.7398303050104076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678.56372579467325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4.8100240751994834</v>
      </c>
      <c r="L41">
        <v>413.92136408338445</v>
      </c>
      <c r="M41">
        <v>27.169754561878953</v>
      </c>
      <c r="N41">
        <v>34.882185751978902</v>
      </c>
      <c r="O41">
        <v>0</v>
      </c>
      <c r="P41">
        <v>37.090161994540495</v>
      </c>
      <c r="Q41">
        <v>3.2199026741803283</v>
      </c>
      <c r="R41">
        <v>12.518377093849546</v>
      </c>
      <c r="S41">
        <v>7.4694890027472525</v>
      </c>
      <c r="T41">
        <v>0</v>
      </c>
      <c r="U41">
        <v>22.860380468162781</v>
      </c>
      <c r="V41">
        <v>3.4909573711521551</v>
      </c>
      <c r="W41">
        <v>13.705014935989258</v>
      </c>
      <c r="X41">
        <v>43.317965402370206</v>
      </c>
      <c r="Y41">
        <v>0</v>
      </c>
      <c r="Z41">
        <v>1.9258737954545455</v>
      </c>
      <c r="AA41">
        <v>4.1484748852320674</v>
      </c>
      <c r="AB41">
        <v>0</v>
      </c>
      <c r="AC41">
        <v>0</v>
      </c>
      <c r="AD41">
        <v>0</v>
      </c>
      <c r="AE41">
        <v>4.8663265197194088</v>
      </c>
      <c r="AF41">
        <v>2.4750853727180528</v>
      </c>
      <c r="AG41">
        <v>12.679394504400001</v>
      </c>
      <c r="AH41">
        <v>0</v>
      </c>
      <c r="AI41">
        <v>0</v>
      </c>
      <c r="AJ41">
        <v>0</v>
      </c>
      <c r="AK41">
        <v>15.776561657762018</v>
      </c>
      <c r="AL41">
        <v>0</v>
      </c>
      <c r="AM41">
        <v>3.1181310090022509</v>
      </c>
      <c r="AN41">
        <v>0.644509</v>
      </c>
      <c r="AO41">
        <v>0</v>
      </c>
      <c r="AP41">
        <v>0</v>
      </c>
      <c r="AQ41">
        <v>3.7400187193650787</v>
      </c>
      <c r="AR41">
        <v>10.433043901358694</v>
      </c>
      <c r="AS41">
        <v>8.7398303050104076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693.00282708545615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4.8100240751994834</v>
      </c>
      <c r="L42">
        <v>423.54773378814525</v>
      </c>
      <c r="M42">
        <v>27.169754561878953</v>
      </c>
      <c r="N42">
        <v>34.882185751978902</v>
      </c>
      <c r="O42">
        <v>0</v>
      </c>
      <c r="P42">
        <v>37.090161994540495</v>
      </c>
      <c r="Q42">
        <v>3.2199026741803283</v>
      </c>
      <c r="R42">
        <v>12.518377093849546</v>
      </c>
      <c r="S42">
        <v>7.4694890027472525</v>
      </c>
      <c r="T42">
        <v>0</v>
      </c>
      <c r="U42">
        <v>22.860380468162781</v>
      </c>
      <c r="V42">
        <v>3.4909573711521551</v>
      </c>
      <c r="W42">
        <v>13.705014935989258</v>
      </c>
      <c r="X42">
        <v>43.317965402370206</v>
      </c>
      <c r="Y42">
        <v>0</v>
      </c>
      <c r="Z42">
        <v>1.9258737954545455</v>
      </c>
      <c r="AA42">
        <v>2.9970538189873417</v>
      </c>
      <c r="AB42">
        <v>0</v>
      </c>
      <c r="AC42">
        <v>0</v>
      </c>
      <c r="AD42">
        <v>0</v>
      </c>
      <c r="AE42">
        <v>4.8663265197194088</v>
      </c>
      <c r="AF42">
        <v>2.4750853727180528</v>
      </c>
      <c r="AG42">
        <v>12.679394504400001</v>
      </c>
      <c r="AH42">
        <v>0</v>
      </c>
      <c r="AI42">
        <v>0</v>
      </c>
      <c r="AJ42">
        <v>0</v>
      </c>
      <c r="AK42">
        <v>15.776561657762018</v>
      </c>
      <c r="AL42">
        <v>0</v>
      </c>
      <c r="AM42">
        <v>3.1181310090022509</v>
      </c>
      <c r="AN42">
        <v>0.644509</v>
      </c>
      <c r="AO42">
        <v>0</v>
      </c>
      <c r="AP42">
        <v>0</v>
      </c>
      <c r="AQ42">
        <v>1.9351339706349202</v>
      </c>
      <c r="AR42">
        <v>10.433043901358694</v>
      </c>
      <c r="AS42">
        <v>8.7398303050104076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699.67289097524213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4.8100240751994834</v>
      </c>
      <c r="L43">
        <v>428.36045916496857</v>
      </c>
      <c r="M43">
        <v>27.169754561878953</v>
      </c>
      <c r="N43">
        <v>34.882185751978902</v>
      </c>
      <c r="O43">
        <v>0</v>
      </c>
      <c r="P43">
        <v>37.090161994540495</v>
      </c>
      <c r="Q43">
        <v>3.35</v>
      </c>
      <c r="R43">
        <v>13.008313577554521</v>
      </c>
      <c r="S43">
        <v>8.1</v>
      </c>
      <c r="T43">
        <v>0</v>
      </c>
      <c r="U43">
        <v>22.860380468162781</v>
      </c>
      <c r="V43">
        <v>3.4909573711521551</v>
      </c>
      <c r="W43">
        <v>13.705014935989258</v>
      </c>
      <c r="X43">
        <v>43.317965402370206</v>
      </c>
      <c r="Y43">
        <v>0</v>
      </c>
      <c r="Z43">
        <v>1.9258737954545455</v>
      </c>
      <c r="AA43">
        <v>0</v>
      </c>
      <c r="AB43">
        <v>0</v>
      </c>
      <c r="AC43">
        <v>0</v>
      </c>
      <c r="AD43">
        <v>0</v>
      </c>
      <c r="AE43">
        <v>4.8663265197194088</v>
      </c>
      <c r="AF43">
        <v>2.4750853727180528</v>
      </c>
      <c r="AG43">
        <v>12.679394504400001</v>
      </c>
      <c r="AH43">
        <v>0</v>
      </c>
      <c r="AI43">
        <v>0</v>
      </c>
      <c r="AJ43">
        <v>0</v>
      </c>
      <c r="AK43">
        <v>15.776561657762018</v>
      </c>
      <c r="AL43">
        <v>0</v>
      </c>
      <c r="AM43">
        <v>3.1181310090022509</v>
      </c>
      <c r="AN43">
        <v>0.644509</v>
      </c>
      <c r="AO43">
        <v>0</v>
      </c>
      <c r="AP43">
        <v>0</v>
      </c>
      <c r="AQ43">
        <v>0</v>
      </c>
      <c r="AR43">
        <v>10.27002765271739</v>
      </c>
      <c r="AS43">
        <v>7.9453002772821897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699.84642709285129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4.8099936074070788</v>
      </c>
      <c r="L44">
        <v>423.54773378814525</v>
      </c>
      <c r="M44">
        <v>27.169754561878953</v>
      </c>
      <c r="N44">
        <v>34.882185751978902</v>
      </c>
      <c r="O44">
        <v>0</v>
      </c>
      <c r="P44">
        <v>37.090161994540495</v>
      </c>
      <c r="Q44">
        <v>3.35</v>
      </c>
      <c r="R44">
        <v>13.008313577554521</v>
      </c>
      <c r="S44">
        <v>8.1</v>
      </c>
      <c r="T44">
        <v>0</v>
      </c>
      <c r="U44">
        <v>22.860380468162781</v>
      </c>
      <c r="V44">
        <v>3.4909573711521551</v>
      </c>
      <c r="W44">
        <v>13.705014935989258</v>
      </c>
      <c r="X44">
        <v>43.317965402370206</v>
      </c>
      <c r="Y44">
        <v>0</v>
      </c>
      <c r="Z44">
        <v>1.9258737954545455</v>
      </c>
      <c r="AA44">
        <v>0</v>
      </c>
      <c r="AB44">
        <v>0</v>
      </c>
      <c r="AC44">
        <v>0</v>
      </c>
      <c r="AD44">
        <v>0</v>
      </c>
      <c r="AE44">
        <v>4.8663265197194088</v>
      </c>
      <c r="AF44">
        <v>2.4750853727180528</v>
      </c>
      <c r="AG44">
        <v>12.679394504400001</v>
      </c>
      <c r="AH44">
        <v>0</v>
      </c>
      <c r="AI44">
        <v>0</v>
      </c>
      <c r="AJ44">
        <v>0</v>
      </c>
      <c r="AK44">
        <v>15.776561657762018</v>
      </c>
      <c r="AL44">
        <v>0</v>
      </c>
      <c r="AM44">
        <v>3.1181310090022509</v>
      </c>
      <c r="AN44">
        <v>0.644509</v>
      </c>
      <c r="AO44">
        <v>0</v>
      </c>
      <c r="AP44">
        <v>0</v>
      </c>
      <c r="AQ44">
        <v>0</v>
      </c>
      <c r="AR44">
        <v>10.27002765271739</v>
      </c>
      <c r="AS44">
        <v>7.9453002772821897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695.03367124823558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4.8099928445689626</v>
      </c>
      <c r="L45">
        <v>413.92136408338445</v>
      </c>
      <c r="M45">
        <v>27.169754561878953</v>
      </c>
      <c r="N45">
        <v>34.882185751978902</v>
      </c>
      <c r="O45">
        <v>0</v>
      </c>
      <c r="P45">
        <v>37.090161994540495</v>
      </c>
      <c r="Q45">
        <v>3.35</v>
      </c>
      <c r="R45">
        <v>13.008313577554521</v>
      </c>
      <c r="S45">
        <v>8.1</v>
      </c>
      <c r="T45">
        <v>0</v>
      </c>
      <c r="U45">
        <v>22.860380468162781</v>
      </c>
      <c r="V45">
        <v>3.4909573711521551</v>
      </c>
      <c r="W45">
        <v>13.705014935989258</v>
      </c>
      <c r="X45">
        <v>43.317965402370206</v>
      </c>
      <c r="Y45">
        <v>0</v>
      </c>
      <c r="Z45">
        <v>1.9258737954545455</v>
      </c>
      <c r="AA45">
        <v>0</v>
      </c>
      <c r="AB45">
        <v>0</v>
      </c>
      <c r="AC45">
        <v>0</v>
      </c>
      <c r="AD45">
        <v>0</v>
      </c>
      <c r="AE45">
        <v>4.8663265197194088</v>
      </c>
      <c r="AF45">
        <v>2.4750853727180528</v>
      </c>
      <c r="AG45">
        <v>12.679394504400001</v>
      </c>
      <c r="AH45">
        <v>0</v>
      </c>
      <c r="AI45">
        <v>0</v>
      </c>
      <c r="AJ45">
        <v>0</v>
      </c>
      <c r="AK45">
        <v>15.776561657762018</v>
      </c>
      <c r="AL45">
        <v>0</v>
      </c>
      <c r="AM45">
        <v>3.1181310090022509</v>
      </c>
      <c r="AN45">
        <v>0.644509</v>
      </c>
      <c r="AO45">
        <v>0</v>
      </c>
      <c r="AP45">
        <v>1.8915221589892295</v>
      </c>
      <c r="AQ45">
        <v>0</v>
      </c>
      <c r="AR45">
        <v>10.27002765271739</v>
      </c>
      <c r="AS45">
        <v>7.9453002772821897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687.29882293962589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4.8100711967545635</v>
      </c>
      <c r="L46">
        <v>404.29593493378962</v>
      </c>
      <c r="M46">
        <v>27.169754561878953</v>
      </c>
      <c r="N46">
        <v>34.882185751978902</v>
      </c>
      <c r="O46">
        <v>0</v>
      </c>
      <c r="P46">
        <v>37.090161994540495</v>
      </c>
      <c r="Q46">
        <v>3.35</v>
      </c>
      <c r="R46">
        <v>13.008313577554521</v>
      </c>
      <c r="S46">
        <v>8.1</v>
      </c>
      <c r="T46">
        <v>0</v>
      </c>
      <c r="U46">
        <v>22.860380468162781</v>
      </c>
      <c r="V46">
        <v>3.4909573711521551</v>
      </c>
      <c r="W46">
        <v>13.705014935989258</v>
      </c>
      <c r="X46">
        <v>43.317965402370206</v>
      </c>
      <c r="Y46">
        <v>0</v>
      </c>
      <c r="Z46">
        <v>1.9258737954545455</v>
      </c>
      <c r="AA46">
        <v>0</v>
      </c>
      <c r="AB46">
        <v>0</v>
      </c>
      <c r="AC46">
        <v>0</v>
      </c>
      <c r="AD46">
        <v>0</v>
      </c>
      <c r="AE46">
        <v>4.8663265197194088</v>
      </c>
      <c r="AF46">
        <v>2.4750853727180528</v>
      </c>
      <c r="AG46">
        <v>12.679394504400001</v>
      </c>
      <c r="AH46">
        <v>0</v>
      </c>
      <c r="AI46">
        <v>0</v>
      </c>
      <c r="AJ46">
        <v>0</v>
      </c>
      <c r="AK46">
        <v>15.776561657762018</v>
      </c>
      <c r="AL46">
        <v>0</v>
      </c>
      <c r="AM46">
        <v>3.1181310090022509</v>
      </c>
      <c r="AN46">
        <v>0.644509</v>
      </c>
      <c r="AO46">
        <v>0</v>
      </c>
      <c r="AP46">
        <v>1.8915221589892295</v>
      </c>
      <c r="AQ46">
        <v>0</v>
      </c>
      <c r="AR46">
        <v>10.27002765271739</v>
      </c>
      <c r="AS46">
        <v>7.9453002772821897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677.67347214221661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4.8499702323951404</v>
      </c>
      <c r="L47">
        <v>360.9786633350671</v>
      </c>
      <c r="M47">
        <v>27.169754561878953</v>
      </c>
      <c r="N47">
        <v>34.882185751978902</v>
      </c>
      <c r="O47">
        <v>0</v>
      </c>
      <c r="P47">
        <v>36.876775224089172</v>
      </c>
      <c r="Q47">
        <v>3.2199026741803283</v>
      </c>
      <c r="R47">
        <v>12.521667411699777</v>
      </c>
      <c r="S47">
        <v>7.8003783684210521</v>
      </c>
      <c r="T47">
        <v>0</v>
      </c>
      <c r="U47">
        <v>22.929941321591095</v>
      </c>
      <c r="V47">
        <v>3.4944020980769235</v>
      </c>
      <c r="W47">
        <v>13.705014935989258</v>
      </c>
      <c r="X47">
        <v>43.317965402370206</v>
      </c>
      <c r="Y47">
        <v>0</v>
      </c>
      <c r="Z47">
        <v>1.9258737954545455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2.4750853727180528</v>
      </c>
      <c r="AG47">
        <v>12.679394504400001</v>
      </c>
      <c r="AH47">
        <v>0</v>
      </c>
      <c r="AI47">
        <v>0</v>
      </c>
      <c r="AJ47">
        <v>0</v>
      </c>
      <c r="AK47">
        <v>15.776561657762018</v>
      </c>
      <c r="AL47">
        <v>0</v>
      </c>
      <c r="AM47">
        <v>3.1181310090022509</v>
      </c>
      <c r="AN47">
        <v>0.644509</v>
      </c>
      <c r="AO47">
        <v>0</v>
      </c>
      <c r="AP47">
        <v>1.8915221589892295</v>
      </c>
      <c r="AQ47">
        <v>0</v>
      </c>
      <c r="AR47">
        <v>10.27002765271739</v>
      </c>
      <c r="AS47">
        <v>7.9453002772821897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628.47302674606351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4.8099333758102949</v>
      </c>
      <c r="L48">
        <v>340.76346961775135</v>
      </c>
      <c r="M48">
        <v>27.169754561878953</v>
      </c>
      <c r="N48">
        <v>34.882185751978902</v>
      </c>
      <c r="O48">
        <v>0</v>
      </c>
      <c r="P48">
        <v>36.876775224089172</v>
      </c>
      <c r="Q48">
        <v>3.2199026741803283</v>
      </c>
      <c r="R48">
        <v>12.521667411699777</v>
      </c>
      <c r="S48">
        <v>7.8003783684210521</v>
      </c>
      <c r="T48">
        <v>0</v>
      </c>
      <c r="U48">
        <v>22.92994629760981</v>
      </c>
      <c r="V48">
        <v>3.4944020980769235</v>
      </c>
      <c r="W48">
        <v>13.705014935989258</v>
      </c>
      <c r="X48">
        <v>43.317965402370206</v>
      </c>
      <c r="Y48">
        <v>0</v>
      </c>
      <c r="Z48">
        <v>1.9258737954545455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2.4750853727180528</v>
      </c>
      <c r="AG48">
        <v>12.679394504400001</v>
      </c>
      <c r="AH48">
        <v>0</v>
      </c>
      <c r="AI48">
        <v>0</v>
      </c>
      <c r="AJ48">
        <v>0</v>
      </c>
      <c r="AK48">
        <v>15.776561657762018</v>
      </c>
      <c r="AL48">
        <v>0</v>
      </c>
      <c r="AM48">
        <v>3.1181310090022509</v>
      </c>
      <c r="AN48">
        <v>0.644509</v>
      </c>
      <c r="AO48">
        <v>0</v>
      </c>
      <c r="AP48">
        <v>1.8915221589892295</v>
      </c>
      <c r="AQ48">
        <v>0</v>
      </c>
      <c r="AR48">
        <v>10.27002765271739</v>
      </c>
      <c r="AS48">
        <v>7.9453002772821897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608.21780114818171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4.8099333758102949</v>
      </c>
      <c r="L49">
        <v>320.54938679846413</v>
      </c>
      <c r="M49">
        <v>27.169754561878953</v>
      </c>
      <c r="N49">
        <v>34.882185751978902</v>
      </c>
      <c r="O49">
        <v>0</v>
      </c>
      <c r="P49">
        <v>36.876775224089172</v>
      </c>
      <c r="Q49">
        <v>3.2199026741803283</v>
      </c>
      <c r="R49">
        <v>12.521667411699777</v>
      </c>
      <c r="S49">
        <v>7.8003783684210521</v>
      </c>
      <c r="T49">
        <v>0</v>
      </c>
      <c r="U49">
        <v>22.92994629760981</v>
      </c>
      <c r="V49">
        <v>3.4944020980769235</v>
      </c>
      <c r="W49">
        <v>13.705014935989258</v>
      </c>
      <c r="X49">
        <v>43.317965402370206</v>
      </c>
      <c r="Y49">
        <v>0</v>
      </c>
      <c r="Z49">
        <v>1.9258737954545455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2.4750853727180528</v>
      </c>
      <c r="AG49">
        <v>12.679394504400001</v>
      </c>
      <c r="AH49">
        <v>0</v>
      </c>
      <c r="AI49">
        <v>0</v>
      </c>
      <c r="AJ49">
        <v>0</v>
      </c>
      <c r="AK49">
        <v>15.776561657762018</v>
      </c>
      <c r="AL49">
        <v>0</v>
      </c>
      <c r="AM49">
        <v>3.1181310090022509</v>
      </c>
      <c r="AN49">
        <v>0.644509</v>
      </c>
      <c r="AO49">
        <v>0</v>
      </c>
      <c r="AP49">
        <v>0</v>
      </c>
      <c r="AQ49">
        <v>0</v>
      </c>
      <c r="AR49">
        <v>10.27002765271739</v>
      </c>
      <c r="AS49">
        <v>7.9453002772821897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586.11219616990525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4.8099333758102949</v>
      </c>
      <c r="L50">
        <v>308.0360529082098</v>
      </c>
      <c r="M50">
        <v>27.169754561878953</v>
      </c>
      <c r="N50">
        <v>34.882185751978902</v>
      </c>
      <c r="O50">
        <v>0</v>
      </c>
      <c r="P50">
        <v>36.876775224089172</v>
      </c>
      <c r="Q50">
        <v>3.2199026741803283</v>
      </c>
      <c r="R50">
        <v>12.521667411699777</v>
      </c>
      <c r="S50">
        <v>7.8003783684210521</v>
      </c>
      <c r="T50">
        <v>0</v>
      </c>
      <c r="U50">
        <v>22.92994629760981</v>
      </c>
      <c r="V50">
        <v>3.4944020980769235</v>
      </c>
      <c r="W50">
        <v>13.705014935989258</v>
      </c>
      <c r="X50">
        <v>43.317965402370206</v>
      </c>
      <c r="Y50">
        <v>0</v>
      </c>
      <c r="Z50">
        <v>1.9258737954545455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2.4750853727180528</v>
      </c>
      <c r="AG50">
        <v>12.679394504400001</v>
      </c>
      <c r="AH50">
        <v>0</v>
      </c>
      <c r="AI50">
        <v>0</v>
      </c>
      <c r="AJ50">
        <v>0</v>
      </c>
      <c r="AK50">
        <v>15.776561657762018</v>
      </c>
      <c r="AL50">
        <v>0</v>
      </c>
      <c r="AM50">
        <v>3.1181310090022509</v>
      </c>
      <c r="AN50">
        <v>0.644509</v>
      </c>
      <c r="AO50">
        <v>0</v>
      </c>
      <c r="AP50">
        <v>0</v>
      </c>
      <c r="AQ50">
        <v>0</v>
      </c>
      <c r="AR50">
        <v>10.27002765271739</v>
      </c>
      <c r="AS50">
        <v>7.9453002772821897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573.59886227965092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5.1000533632286995</v>
      </c>
      <c r="L51">
        <v>308.028685189052</v>
      </c>
      <c r="M51">
        <v>27.169754561878953</v>
      </c>
      <c r="N51">
        <v>34.882185751978902</v>
      </c>
      <c r="O51">
        <v>0</v>
      </c>
      <c r="P51">
        <v>36.876775224089172</v>
      </c>
      <c r="Q51">
        <v>3.2242704961340207</v>
      </c>
      <c r="R51">
        <v>6.9294837002938294</v>
      </c>
      <c r="S51">
        <v>4.3308273500697352</v>
      </c>
      <c r="T51">
        <v>0</v>
      </c>
      <c r="U51">
        <v>22.92994629760981</v>
      </c>
      <c r="V51">
        <v>3.3672009368932034</v>
      </c>
      <c r="W51">
        <v>13.705014935989258</v>
      </c>
      <c r="X51">
        <v>43.317965402370206</v>
      </c>
      <c r="Y51">
        <v>0</v>
      </c>
      <c r="Z51">
        <v>1.9258737954545455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2.4750853727180528</v>
      </c>
      <c r="AG51">
        <v>12.679394504400001</v>
      </c>
      <c r="AH51">
        <v>0</v>
      </c>
      <c r="AI51">
        <v>0</v>
      </c>
      <c r="AJ51">
        <v>0</v>
      </c>
      <c r="AK51">
        <v>15.776561657762018</v>
      </c>
      <c r="AL51">
        <v>0</v>
      </c>
      <c r="AM51">
        <v>3.1181310090022509</v>
      </c>
      <c r="AN51">
        <v>0.644509</v>
      </c>
      <c r="AO51">
        <v>0</v>
      </c>
      <c r="AP51">
        <v>0</v>
      </c>
      <c r="AQ51">
        <v>0</v>
      </c>
      <c r="AR51">
        <v>10.27002765271739</v>
      </c>
      <c r="AS51">
        <v>3.1781201109128761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559.92986631255496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5.1000533632286995</v>
      </c>
      <c r="L52">
        <v>308.028685189052</v>
      </c>
      <c r="M52">
        <v>27.169754561878953</v>
      </c>
      <c r="N52">
        <v>34.882185751978902</v>
      </c>
      <c r="O52">
        <v>0</v>
      </c>
      <c r="P52">
        <v>36.876775224089172</v>
      </c>
      <c r="Q52">
        <v>3.2242704961340207</v>
      </c>
      <c r="R52">
        <v>6.9294837002938294</v>
      </c>
      <c r="S52">
        <v>4.3308273500697352</v>
      </c>
      <c r="T52">
        <v>0</v>
      </c>
      <c r="U52">
        <v>22.92994629760981</v>
      </c>
      <c r="V52">
        <v>3.3672009368932034</v>
      </c>
      <c r="W52">
        <v>13.705014935989258</v>
      </c>
      <c r="X52">
        <v>43.317965402370206</v>
      </c>
      <c r="Y52">
        <v>0</v>
      </c>
      <c r="Z52">
        <v>1.9258737954545455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2.4750853727180528</v>
      </c>
      <c r="AG52">
        <v>12.679394504400001</v>
      </c>
      <c r="AH52">
        <v>0</v>
      </c>
      <c r="AI52">
        <v>0</v>
      </c>
      <c r="AJ52">
        <v>0</v>
      </c>
      <c r="AK52">
        <v>15.776561657762018</v>
      </c>
      <c r="AL52">
        <v>0</v>
      </c>
      <c r="AM52">
        <v>3.1181310090022509</v>
      </c>
      <c r="AN52">
        <v>0.644509</v>
      </c>
      <c r="AO52">
        <v>0</v>
      </c>
      <c r="AP52">
        <v>0</v>
      </c>
      <c r="AQ52">
        <v>0</v>
      </c>
      <c r="AR52">
        <v>10.27002765271739</v>
      </c>
      <c r="AS52">
        <v>3.1781201109128761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559.92986631255496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5.1000533632286995</v>
      </c>
      <c r="L53">
        <v>308.028685189052</v>
      </c>
      <c r="M53">
        <v>27.169754561878953</v>
      </c>
      <c r="N53">
        <v>34.882185751978902</v>
      </c>
      <c r="O53">
        <v>0</v>
      </c>
      <c r="P53">
        <v>36.876775224089172</v>
      </c>
      <c r="Q53">
        <v>3.2242704961340207</v>
      </c>
      <c r="R53">
        <v>6.9294837002938294</v>
      </c>
      <c r="S53">
        <v>4.3308273500697352</v>
      </c>
      <c r="T53">
        <v>0</v>
      </c>
      <c r="U53">
        <v>22.92994629760981</v>
      </c>
      <c r="V53">
        <v>3.3672009368932034</v>
      </c>
      <c r="W53">
        <v>13.705014935989258</v>
      </c>
      <c r="X53">
        <v>43.317965402370206</v>
      </c>
      <c r="Y53">
        <v>0</v>
      </c>
      <c r="Z53">
        <v>1.9258737954545455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2.4750853727180528</v>
      </c>
      <c r="AG53">
        <v>12.679394504400001</v>
      </c>
      <c r="AH53">
        <v>0</v>
      </c>
      <c r="AI53">
        <v>0</v>
      </c>
      <c r="AJ53">
        <v>0</v>
      </c>
      <c r="AK53">
        <v>15.776561657762018</v>
      </c>
      <c r="AL53">
        <v>0</v>
      </c>
      <c r="AM53">
        <v>3.1181310090022509</v>
      </c>
      <c r="AN53">
        <v>0.644509</v>
      </c>
      <c r="AO53">
        <v>0</v>
      </c>
      <c r="AP53">
        <v>0</v>
      </c>
      <c r="AQ53">
        <v>0</v>
      </c>
      <c r="AR53">
        <v>10.27002765271739</v>
      </c>
      <c r="AS53">
        <v>9.4199480627416001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566.17169426438363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5.1000533632286995</v>
      </c>
      <c r="L54">
        <v>308.028685189052</v>
      </c>
      <c r="M54">
        <v>27.169754561878953</v>
      </c>
      <c r="N54">
        <v>34.882185751978902</v>
      </c>
      <c r="O54">
        <v>0</v>
      </c>
      <c r="P54">
        <v>36.876775224089172</v>
      </c>
      <c r="Q54">
        <v>3.2242704961340207</v>
      </c>
      <c r="R54">
        <v>6.9303370026525188</v>
      </c>
      <c r="S54">
        <v>4.3308273500697352</v>
      </c>
      <c r="T54">
        <v>0</v>
      </c>
      <c r="U54">
        <v>22.92994629760981</v>
      </c>
      <c r="V54">
        <v>3.3682670951792333</v>
      </c>
      <c r="W54">
        <v>13.705014935989258</v>
      </c>
      <c r="X54">
        <v>43.317965402370206</v>
      </c>
      <c r="Y54">
        <v>0</v>
      </c>
      <c r="Z54">
        <v>1.9258737954545455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2.4750853727180528</v>
      </c>
      <c r="AG54">
        <v>12.679394504400001</v>
      </c>
      <c r="AH54">
        <v>0</v>
      </c>
      <c r="AI54">
        <v>0</v>
      </c>
      <c r="AJ54">
        <v>0</v>
      </c>
      <c r="AK54">
        <v>15.776561657762018</v>
      </c>
      <c r="AL54">
        <v>0</v>
      </c>
      <c r="AM54">
        <v>3.1181310090022509</v>
      </c>
      <c r="AN54">
        <v>0.644509</v>
      </c>
      <c r="AO54">
        <v>0</v>
      </c>
      <c r="AP54">
        <v>0</v>
      </c>
      <c r="AQ54">
        <v>0</v>
      </c>
      <c r="AR54">
        <v>10.27002765271739</v>
      </c>
      <c r="AS54">
        <v>9.4199480627416001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566.1736137250283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5.1000533632286995</v>
      </c>
      <c r="L55">
        <v>308.028685189052</v>
      </c>
      <c r="M55">
        <v>27.169754561878953</v>
      </c>
      <c r="N55">
        <v>34.882185751978902</v>
      </c>
      <c r="O55">
        <v>0</v>
      </c>
      <c r="P55">
        <v>36.876775224089172</v>
      </c>
      <c r="Q55">
        <v>3.2242704961340207</v>
      </c>
      <c r="R55">
        <v>6.9303370026525188</v>
      </c>
      <c r="S55">
        <v>4.3308273500697352</v>
      </c>
      <c r="T55">
        <v>0</v>
      </c>
      <c r="U55">
        <v>22.92994629760981</v>
      </c>
      <c r="V55">
        <v>3.3682670951792333</v>
      </c>
      <c r="W55">
        <v>13.704388970784644</v>
      </c>
      <c r="X55">
        <v>43.317965402370206</v>
      </c>
      <c r="Y55">
        <v>0</v>
      </c>
      <c r="Z55">
        <v>1.9258737954545455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2.4750853727180528</v>
      </c>
      <c r="AG55">
        <v>12.679394504400001</v>
      </c>
      <c r="AH55">
        <v>0</v>
      </c>
      <c r="AI55">
        <v>0</v>
      </c>
      <c r="AJ55">
        <v>0</v>
      </c>
      <c r="AK55">
        <v>15.776561657762018</v>
      </c>
      <c r="AL55">
        <v>0</v>
      </c>
      <c r="AM55">
        <v>3.1181310090022509</v>
      </c>
      <c r="AN55">
        <v>0.644509</v>
      </c>
      <c r="AO55">
        <v>0</v>
      </c>
      <c r="AP55">
        <v>0</v>
      </c>
      <c r="AQ55">
        <v>0</v>
      </c>
      <c r="AR55">
        <v>10.27002765271739</v>
      </c>
      <c r="AS55">
        <v>9.4199480627416001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566.17298775982374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5.1000533632286995</v>
      </c>
      <c r="L56">
        <v>308.028685189052</v>
      </c>
      <c r="M56">
        <v>27.169754561878953</v>
      </c>
      <c r="N56">
        <v>34.882185751978902</v>
      </c>
      <c r="O56">
        <v>0</v>
      </c>
      <c r="P56">
        <v>36.876775224089172</v>
      </c>
      <c r="Q56">
        <v>3.2242704961340207</v>
      </c>
      <c r="R56">
        <v>6.9303370026525188</v>
      </c>
      <c r="S56">
        <v>4.3308273500697352</v>
      </c>
      <c r="T56">
        <v>0</v>
      </c>
      <c r="U56">
        <v>22.92994629760981</v>
      </c>
      <c r="V56">
        <v>3.3682670951792333</v>
      </c>
      <c r="W56">
        <v>13.704388970784644</v>
      </c>
      <c r="X56">
        <v>43.320204889318681</v>
      </c>
      <c r="Y56">
        <v>0</v>
      </c>
      <c r="Z56">
        <v>1.9258737954545455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2.4750853727180528</v>
      </c>
      <c r="AG56">
        <v>12.679394504400001</v>
      </c>
      <c r="AH56">
        <v>0</v>
      </c>
      <c r="AI56">
        <v>0</v>
      </c>
      <c r="AJ56">
        <v>0</v>
      </c>
      <c r="AK56">
        <v>15.776561657762018</v>
      </c>
      <c r="AL56">
        <v>0</v>
      </c>
      <c r="AM56">
        <v>3.1181310090022509</v>
      </c>
      <c r="AN56">
        <v>0.644509</v>
      </c>
      <c r="AO56">
        <v>0</v>
      </c>
      <c r="AP56">
        <v>0</v>
      </c>
      <c r="AQ56">
        <v>0</v>
      </c>
      <c r="AR56">
        <v>10.27002765271739</v>
      </c>
      <c r="AS56">
        <v>9.4199480627416001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566.17522724677224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5.1000533632286995</v>
      </c>
      <c r="L57">
        <v>308.028685189052</v>
      </c>
      <c r="M57">
        <v>27.169754561878953</v>
      </c>
      <c r="N57">
        <v>34.882185751978902</v>
      </c>
      <c r="O57">
        <v>0</v>
      </c>
      <c r="P57">
        <v>36.876775224089172</v>
      </c>
      <c r="Q57">
        <v>3.2242704961340207</v>
      </c>
      <c r="R57">
        <v>6.9303370026525188</v>
      </c>
      <c r="S57">
        <v>4.3308273500697352</v>
      </c>
      <c r="T57">
        <v>0</v>
      </c>
      <c r="U57">
        <v>22.92994629760981</v>
      </c>
      <c r="V57">
        <v>3.3682670951792333</v>
      </c>
      <c r="W57">
        <v>13.704388970784644</v>
      </c>
      <c r="X57">
        <v>43.320204889318681</v>
      </c>
      <c r="Y57">
        <v>0</v>
      </c>
      <c r="Z57">
        <v>1.9258737954545455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2.4750853727180528</v>
      </c>
      <c r="AG57">
        <v>12.679394504400001</v>
      </c>
      <c r="AH57">
        <v>0</v>
      </c>
      <c r="AI57">
        <v>0</v>
      </c>
      <c r="AJ57">
        <v>0</v>
      </c>
      <c r="AK57">
        <v>15.776561657762018</v>
      </c>
      <c r="AL57">
        <v>0</v>
      </c>
      <c r="AM57">
        <v>3.1181310090022509</v>
      </c>
      <c r="AN57">
        <v>0.644509</v>
      </c>
      <c r="AO57">
        <v>0</v>
      </c>
      <c r="AP57">
        <v>0</v>
      </c>
      <c r="AQ57">
        <v>0</v>
      </c>
      <c r="AR57">
        <v>10.27002765271739</v>
      </c>
      <c r="AS57">
        <v>9.4199480627416001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566.17522724677224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5.1000533632286995</v>
      </c>
      <c r="L58">
        <v>308.028685189052</v>
      </c>
      <c r="M58">
        <v>27.169754561878953</v>
      </c>
      <c r="N58">
        <v>34.882185751978902</v>
      </c>
      <c r="O58">
        <v>0</v>
      </c>
      <c r="P58">
        <v>36.876775224089172</v>
      </c>
      <c r="Q58">
        <v>3.2242704961340207</v>
      </c>
      <c r="R58">
        <v>6.9303370026525188</v>
      </c>
      <c r="S58">
        <v>4.3308273500697352</v>
      </c>
      <c r="T58">
        <v>0</v>
      </c>
      <c r="U58">
        <v>22.92994629760981</v>
      </c>
      <c r="V58">
        <v>3.3682670951792333</v>
      </c>
      <c r="W58">
        <v>13.704388970784644</v>
      </c>
      <c r="X58">
        <v>43.320204889318681</v>
      </c>
      <c r="Y58">
        <v>0</v>
      </c>
      <c r="Z58">
        <v>1.9258737954545455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2.4750853727180528</v>
      </c>
      <c r="AG58">
        <v>12.679394504400001</v>
      </c>
      <c r="AH58">
        <v>0</v>
      </c>
      <c r="AI58">
        <v>0</v>
      </c>
      <c r="AJ58">
        <v>0</v>
      </c>
      <c r="AK58">
        <v>15.776561657762018</v>
      </c>
      <c r="AL58">
        <v>0</v>
      </c>
      <c r="AM58">
        <v>3.1181310090022509</v>
      </c>
      <c r="AN58">
        <v>0.644509</v>
      </c>
      <c r="AO58">
        <v>0</v>
      </c>
      <c r="AP58">
        <v>0</v>
      </c>
      <c r="AQ58">
        <v>0</v>
      </c>
      <c r="AR58">
        <v>10.27002765271739</v>
      </c>
      <c r="AS58">
        <v>9.4199480627416001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566.17522724677224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5.1000533632286995</v>
      </c>
      <c r="L59">
        <v>308.028685189052</v>
      </c>
      <c r="M59">
        <v>27.169754561878953</v>
      </c>
      <c r="N59">
        <v>34.882185751978902</v>
      </c>
      <c r="O59">
        <v>0</v>
      </c>
      <c r="P59">
        <v>36.876775224089172</v>
      </c>
      <c r="Q59">
        <v>3.2242704961340207</v>
      </c>
      <c r="R59">
        <v>6.9303370026525188</v>
      </c>
      <c r="S59">
        <v>3.6518163779527559</v>
      </c>
      <c r="T59">
        <v>0</v>
      </c>
      <c r="U59">
        <v>22.92994629760981</v>
      </c>
      <c r="V59">
        <v>3.3682670951792333</v>
      </c>
      <c r="W59">
        <v>13.704388970784644</v>
      </c>
      <c r="X59">
        <v>43.320204889318681</v>
      </c>
      <c r="Y59">
        <v>0</v>
      </c>
      <c r="Z59">
        <v>1.9258737954545455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2.4750853727180528</v>
      </c>
      <c r="AG59">
        <v>12.679394504400001</v>
      </c>
      <c r="AH59">
        <v>0</v>
      </c>
      <c r="AI59">
        <v>0</v>
      </c>
      <c r="AJ59">
        <v>0</v>
      </c>
      <c r="AK59">
        <v>15.776561657762018</v>
      </c>
      <c r="AL59">
        <v>0</v>
      </c>
      <c r="AM59">
        <v>3.1181310090022509</v>
      </c>
      <c r="AN59">
        <v>0.644509</v>
      </c>
      <c r="AO59">
        <v>0</v>
      </c>
      <c r="AP59">
        <v>0</v>
      </c>
      <c r="AQ59">
        <v>0</v>
      </c>
      <c r="AR59">
        <v>10.27002765271739</v>
      </c>
      <c r="AS59">
        <v>9.613813366190902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565.69008157810458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5.1000533632286995</v>
      </c>
      <c r="L60">
        <v>308.028685189052</v>
      </c>
      <c r="M60">
        <v>27.169754561878953</v>
      </c>
      <c r="N60">
        <v>34.882185751978902</v>
      </c>
      <c r="O60">
        <v>0</v>
      </c>
      <c r="P60">
        <v>36.876775224089172</v>
      </c>
      <c r="Q60">
        <v>3.2242704961340207</v>
      </c>
      <c r="R60">
        <v>6.9303370026525188</v>
      </c>
      <c r="S60">
        <v>3.6518163779527559</v>
      </c>
      <c r="T60">
        <v>0</v>
      </c>
      <c r="U60">
        <v>22.92994629760981</v>
      </c>
      <c r="V60">
        <v>3.3682670951792333</v>
      </c>
      <c r="W60">
        <v>13.704388970784644</v>
      </c>
      <c r="X60">
        <v>43.320204889318681</v>
      </c>
      <c r="Y60">
        <v>0</v>
      </c>
      <c r="Z60">
        <v>1.9258737954545455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2.4750853727180528</v>
      </c>
      <c r="AG60">
        <v>12.679394504400001</v>
      </c>
      <c r="AH60">
        <v>0</v>
      </c>
      <c r="AI60">
        <v>0</v>
      </c>
      <c r="AJ60">
        <v>0</v>
      </c>
      <c r="AK60">
        <v>15.776561657762018</v>
      </c>
      <c r="AL60">
        <v>0</v>
      </c>
      <c r="AM60">
        <v>3.1181310090022509</v>
      </c>
      <c r="AN60">
        <v>0.644509</v>
      </c>
      <c r="AO60">
        <v>0</v>
      </c>
      <c r="AP60">
        <v>0</v>
      </c>
      <c r="AQ60">
        <v>0</v>
      </c>
      <c r="AR60">
        <v>10.27002765271739</v>
      </c>
      <c r="AS60">
        <v>9.613813366190902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565.69008157810458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5.1000533632286995</v>
      </c>
      <c r="L61">
        <v>308.028685189052</v>
      </c>
      <c r="M61">
        <v>27.169754561878953</v>
      </c>
      <c r="N61">
        <v>34.882185751978902</v>
      </c>
      <c r="O61">
        <v>0</v>
      </c>
      <c r="P61">
        <v>36.876775224089172</v>
      </c>
      <c r="Q61">
        <v>3.2242704961340207</v>
      </c>
      <c r="R61">
        <v>6.9303370026525188</v>
      </c>
      <c r="S61">
        <v>3.6518163779527559</v>
      </c>
      <c r="T61">
        <v>0</v>
      </c>
      <c r="U61">
        <v>22.92994629760981</v>
      </c>
      <c r="V61">
        <v>3.3682670951792333</v>
      </c>
      <c r="W61">
        <v>13.704388970784644</v>
      </c>
      <c r="X61">
        <v>43.320204889318681</v>
      </c>
      <c r="Y61">
        <v>0</v>
      </c>
      <c r="Z61">
        <v>3.851747590909091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2.4750853727180528</v>
      </c>
      <c r="AG61">
        <v>12.679394504400001</v>
      </c>
      <c r="AH61">
        <v>0</v>
      </c>
      <c r="AI61">
        <v>0</v>
      </c>
      <c r="AJ61">
        <v>0</v>
      </c>
      <c r="AK61">
        <v>15.776561657762018</v>
      </c>
      <c r="AL61">
        <v>0</v>
      </c>
      <c r="AM61">
        <v>3.1181310090022509</v>
      </c>
      <c r="AN61">
        <v>0.644509</v>
      </c>
      <c r="AO61">
        <v>0</v>
      </c>
      <c r="AP61">
        <v>0</v>
      </c>
      <c r="AQ61">
        <v>0</v>
      </c>
      <c r="AR61">
        <v>10.27002765271739</v>
      </c>
      <c r="AS61">
        <v>9.613813366190902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567.61595537355902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5.1000533632286995</v>
      </c>
      <c r="L62">
        <v>308.028685189052</v>
      </c>
      <c r="M62">
        <v>27.169754561878953</v>
      </c>
      <c r="N62">
        <v>34.882185751978902</v>
      </c>
      <c r="O62">
        <v>0</v>
      </c>
      <c r="P62">
        <v>36.876775224089172</v>
      </c>
      <c r="Q62">
        <v>3.2242704961340207</v>
      </c>
      <c r="R62">
        <v>6.9303370026525188</v>
      </c>
      <c r="S62">
        <v>3.6518163779527559</v>
      </c>
      <c r="T62">
        <v>0</v>
      </c>
      <c r="U62">
        <v>22.92994629760981</v>
      </c>
      <c r="V62">
        <v>3.3682670951792333</v>
      </c>
      <c r="W62">
        <v>13.704388970784644</v>
      </c>
      <c r="X62">
        <v>43.320204889318681</v>
      </c>
      <c r="Y62">
        <v>0</v>
      </c>
      <c r="Z62">
        <v>3.851747590909091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2.4750853727180528</v>
      </c>
      <c r="AG62">
        <v>12.679394504400001</v>
      </c>
      <c r="AH62">
        <v>0</v>
      </c>
      <c r="AI62">
        <v>0</v>
      </c>
      <c r="AJ62">
        <v>0</v>
      </c>
      <c r="AK62">
        <v>15.776561657762018</v>
      </c>
      <c r="AL62">
        <v>0</v>
      </c>
      <c r="AM62">
        <v>3.1181310090022509</v>
      </c>
      <c r="AN62">
        <v>0.644509</v>
      </c>
      <c r="AO62">
        <v>0</v>
      </c>
      <c r="AP62">
        <v>0</v>
      </c>
      <c r="AQ62">
        <v>3.7400187193650787</v>
      </c>
      <c r="AR62">
        <v>10.27002765271739</v>
      </c>
      <c r="AS62">
        <v>9.613813366190902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571.35597409292404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5.1000533632286995</v>
      </c>
      <c r="L63">
        <v>308.028685189052</v>
      </c>
      <c r="M63">
        <v>27.169754561878953</v>
      </c>
      <c r="N63">
        <v>34.882185751978902</v>
      </c>
      <c r="O63">
        <v>0</v>
      </c>
      <c r="P63">
        <v>36.876775224089172</v>
      </c>
      <c r="Q63">
        <v>3.2242704961340207</v>
      </c>
      <c r="R63">
        <v>6.9303370026525188</v>
      </c>
      <c r="S63">
        <v>3.6518163779527559</v>
      </c>
      <c r="T63">
        <v>0</v>
      </c>
      <c r="U63">
        <v>22.92994629760981</v>
      </c>
      <c r="V63">
        <v>3.3682670951792333</v>
      </c>
      <c r="W63">
        <v>13.704388970784644</v>
      </c>
      <c r="X63">
        <v>43.320204889318681</v>
      </c>
      <c r="Y63">
        <v>0</v>
      </c>
      <c r="Z63">
        <v>3.851747590909091</v>
      </c>
      <c r="AA63">
        <v>0</v>
      </c>
      <c r="AB63">
        <v>0</v>
      </c>
      <c r="AC63">
        <v>0</v>
      </c>
      <c r="AD63">
        <v>0</v>
      </c>
      <c r="AE63">
        <v>4.8663265197194088</v>
      </c>
      <c r="AF63">
        <v>2.4750853727180528</v>
      </c>
      <c r="AG63">
        <v>12.679394504400001</v>
      </c>
      <c r="AH63">
        <v>0</v>
      </c>
      <c r="AI63">
        <v>0</v>
      </c>
      <c r="AJ63">
        <v>0</v>
      </c>
      <c r="AK63">
        <v>15.776561657762018</v>
      </c>
      <c r="AL63">
        <v>0</v>
      </c>
      <c r="AM63">
        <v>3.1181310090022509</v>
      </c>
      <c r="AN63">
        <v>0.644509</v>
      </c>
      <c r="AO63">
        <v>0</v>
      </c>
      <c r="AP63">
        <v>0</v>
      </c>
      <c r="AQ63">
        <v>7.4800374387301574</v>
      </c>
      <c r="AR63">
        <v>10.27002765271739</v>
      </c>
      <c r="AS63">
        <v>9.613813366190902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579.96231933200863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5.1000533632286995</v>
      </c>
      <c r="L64">
        <v>308.028685189052</v>
      </c>
      <c r="M64">
        <v>27.169754561878953</v>
      </c>
      <c r="N64">
        <v>34.882185751978902</v>
      </c>
      <c r="O64">
        <v>0</v>
      </c>
      <c r="P64">
        <v>36.876775224089172</v>
      </c>
      <c r="Q64">
        <v>3.2242704961340207</v>
      </c>
      <c r="R64">
        <v>6.9303370026525188</v>
      </c>
      <c r="S64">
        <v>3.6518163779527559</v>
      </c>
      <c r="T64">
        <v>0</v>
      </c>
      <c r="U64">
        <v>22.92994629760981</v>
      </c>
      <c r="V64">
        <v>3.3682670951792333</v>
      </c>
      <c r="W64">
        <v>13.704388970784644</v>
      </c>
      <c r="X64">
        <v>43.320204889318681</v>
      </c>
      <c r="Y64">
        <v>0</v>
      </c>
      <c r="Z64">
        <v>1.9258737954545455</v>
      </c>
      <c r="AA64">
        <v>0</v>
      </c>
      <c r="AB64">
        <v>0</v>
      </c>
      <c r="AC64">
        <v>0</v>
      </c>
      <c r="AD64">
        <v>0</v>
      </c>
      <c r="AE64">
        <v>4.8663265197194088</v>
      </c>
      <c r="AF64">
        <v>2.4750853727180528</v>
      </c>
      <c r="AG64">
        <v>12.679394504400001</v>
      </c>
      <c r="AH64">
        <v>0</v>
      </c>
      <c r="AI64">
        <v>0</v>
      </c>
      <c r="AJ64">
        <v>0</v>
      </c>
      <c r="AK64">
        <v>15.776561657762018</v>
      </c>
      <c r="AL64">
        <v>0</v>
      </c>
      <c r="AM64">
        <v>3.1181310090022509</v>
      </c>
      <c r="AN64">
        <v>0.644509</v>
      </c>
      <c r="AO64">
        <v>0</v>
      </c>
      <c r="AP64">
        <v>0</v>
      </c>
      <c r="AQ64">
        <v>7.4800374387301574</v>
      </c>
      <c r="AR64">
        <v>10.27002765271739</v>
      </c>
      <c r="AS64">
        <v>9.613813366190902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578.03644553655408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5.1000533632286995</v>
      </c>
      <c r="L65">
        <v>308.028685189052</v>
      </c>
      <c r="M65">
        <v>27.169754561878953</v>
      </c>
      <c r="N65">
        <v>34.882185751978902</v>
      </c>
      <c r="O65">
        <v>0</v>
      </c>
      <c r="P65">
        <v>36.876775224089172</v>
      </c>
      <c r="Q65">
        <v>3.2242704961340207</v>
      </c>
      <c r="R65">
        <v>6.9303370026525188</v>
      </c>
      <c r="S65">
        <v>3.6518163779527559</v>
      </c>
      <c r="T65">
        <v>0</v>
      </c>
      <c r="U65">
        <v>22.92994629760981</v>
      </c>
      <c r="V65">
        <v>3.3682670951792333</v>
      </c>
      <c r="W65">
        <v>13.704388970784644</v>
      </c>
      <c r="X65">
        <v>43.317965402370206</v>
      </c>
      <c r="Y65">
        <v>0</v>
      </c>
      <c r="Z65">
        <v>1.9258737954545455</v>
      </c>
      <c r="AA65">
        <v>0</v>
      </c>
      <c r="AB65">
        <v>0</v>
      </c>
      <c r="AC65">
        <v>0</v>
      </c>
      <c r="AD65">
        <v>0</v>
      </c>
      <c r="AE65">
        <v>4.8663265197194088</v>
      </c>
      <c r="AF65">
        <v>2.4750853727180528</v>
      </c>
      <c r="AG65">
        <v>12.679394504400001</v>
      </c>
      <c r="AH65">
        <v>0</v>
      </c>
      <c r="AI65">
        <v>0</v>
      </c>
      <c r="AJ65">
        <v>0</v>
      </c>
      <c r="AK65">
        <v>15.776561657762018</v>
      </c>
      <c r="AL65">
        <v>0</v>
      </c>
      <c r="AM65">
        <v>3.1181310090022509</v>
      </c>
      <c r="AN65">
        <v>0.644509</v>
      </c>
      <c r="AO65">
        <v>0</v>
      </c>
      <c r="AP65">
        <v>0</v>
      </c>
      <c r="AQ65">
        <v>7.4800374387301574</v>
      </c>
      <c r="AR65">
        <v>10.27002765271739</v>
      </c>
      <c r="AS65">
        <v>9.4199480627416001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577.84034074615624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5.1000533632286995</v>
      </c>
      <c r="L66">
        <v>308.028685189052</v>
      </c>
      <c r="M66">
        <v>27.169754561878953</v>
      </c>
      <c r="N66">
        <v>34.882185751978902</v>
      </c>
      <c r="O66">
        <v>0</v>
      </c>
      <c r="P66">
        <v>36.876775224089172</v>
      </c>
      <c r="Q66">
        <v>3.2242704961340207</v>
      </c>
      <c r="R66">
        <v>6.9303370026525188</v>
      </c>
      <c r="S66">
        <v>3.6518163779527559</v>
      </c>
      <c r="T66">
        <v>0</v>
      </c>
      <c r="U66">
        <v>22.92994629760981</v>
      </c>
      <c r="V66">
        <v>3.3682670951792333</v>
      </c>
      <c r="W66">
        <v>13.705014935989258</v>
      </c>
      <c r="X66">
        <v>43.317965402370206</v>
      </c>
      <c r="Y66">
        <v>0</v>
      </c>
      <c r="Z66">
        <v>1.9258737954545455</v>
      </c>
      <c r="AA66">
        <v>0</v>
      </c>
      <c r="AB66">
        <v>0</v>
      </c>
      <c r="AC66">
        <v>0</v>
      </c>
      <c r="AD66">
        <v>0</v>
      </c>
      <c r="AE66">
        <v>4.8663265197194088</v>
      </c>
      <c r="AF66">
        <v>2.4750853727180528</v>
      </c>
      <c r="AG66">
        <v>12.679394504400001</v>
      </c>
      <c r="AH66">
        <v>2.2094229350158399</v>
      </c>
      <c r="AI66">
        <v>0</v>
      </c>
      <c r="AJ66">
        <v>0</v>
      </c>
      <c r="AK66">
        <v>15.776561657762018</v>
      </c>
      <c r="AL66">
        <v>0</v>
      </c>
      <c r="AM66">
        <v>3.1181310090022509</v>
      </c>
      <c r="AN66">
        <v>0.644509</v>
      </c>
      <c r="AO66">
        <v>0</v>
      </c>
      <c r="AP66">
        <v>0</v>
      </c>
      <c r="AQ66">
        <v>7.4800374387301574</v>
      </c>
      <c r="AR66">
        <v>10.27002765271739</v>
      </c>
      <c r="AS66">
        <v>9.4199480627416001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580.05038964637674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5.1000533632286995</v>
      </c>
      <c r="L67">
        <v>371.59875378601026</v>
      </c>
      <c r="M67">
        <v>27.169754561878953</v>
      </c>
      <c r="N67">
        <v>34.882185751978902</v>
      </c>
      <c r="O67">
        <v>0</v>
      </c>
      <c r="P67">
        <v>36.876775224089172</v>
      </c>
      <c r="Q67">
        <v>3.2242704961340207</v>
      </c>
      <c r="R67">
        <v>6.9303370026525188</v>
      </c>
      <c r="S67">
        <v>3.6518163779527559</v>
      </c>
      <c r="T67">
        <v>0</v>
      </c>
      <c r="U67">
        <v>22.92994629760981</v>
      </c>
      <c r="V67">
        <v>3.3682670951792333</v>
      </c>
      <c r="W67">
        <v>7.567561257913856</v>
      </c>
      <c r="X67">
        <v>24.060263579755098</v>
      </c>
      <c r="Y67">
        <v>0</v>
      </c>
      <c r="Z67">
        <v>1.9258737954545455</v>
      </c>
      <c r="AA67">
        <v>0</v>
      </c>
      <c r="AB67">
        <v>0</v>
      </c>
      <c r="AC67">
        <v>0</v>
      </c>
      <c r="AD67">
        <v>0</v>
      </c>
      <c r="AE67">
        <v>4.8663265197194088</v>
      </c>
      <c r="AF67">
        <v>2.4750853727180528</v>
      </c>
      <c r="AG67">
        <v>12.679394504400001</v>
      </c>
      <c r="AH67">
        <v>5.5934760800000003</v>
      </c>
      <c r="AI67">
        <v>0</v>
      </c>
      <c r="AJ67">
        <v>0</v>
      </c>
      <c r="AK67">
        <v>15.776561657762018</v>
      </c>
      <c r="AL67">
        <v>0</v>
      </c>
      <c r="AM67">
        <v>3.1181310090022509</v>
      </c>
      <c r="AN67">
        <v>0.644509</v>
      </c>
      <c r="AO67">
        <v>0</v>
      </c>
      <c r="AP67">
        <v>0</v>
      </c>
      <c r="AQ67">
        <v>7.4800374387301574</v>
      </c>
      <c r="AR67">
        <v>10.27002765271739</v>
      </c>
      <c r="AS67">
        <v>9.4199480627416001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621.60935588762868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5.1000533632286995</v>
      </c>
      <c r="L68">
        <v>442.06811165363115</v>
      </c>
      <c r="M68">
        <v>27.169754561878953</v>
      </c>
      <c r="N68">
        <v>34.882185751978902</v>
      </c>
      <c r="O68">
        <v>0</v>
      </c>
      <c r="P68">
        <v>36.876775224089172</v>
      </c>
      <c r="Q68">
        <v>3.2206029066666666</v>
      </c>
      <c r="R68">
        <v>6.9273499585580467</v>
      </c>
      <c r="S68">
        <v>3.5399585886792453</v>
      </c>
      <c r="T68">
        <v>0</v>
      </c>
      <c r="U68">
        <v>22.92994629760981</v>
      </c>
      <c r="V68">
        <v>3.3691068595706621</v>
      </c>
      <c r="W68">
        <v>7.567561257913856</v>
      </c>
      <c r="X68">
        <v>24.060263579755098</v>
      </c>
      <c r="Y68">
        <v>0</v>
      </c>
      <c r="Z68">
        <v>1.9258737954545455</v>
      </c>
      <c r="AA68">
        <v>0</v>
      </c>
      <c r="AB68">
        <v>0</v>
      </c>
      <c r="AC68">
        <v>0</v>
      </c>
      <c r="AD68">
        <v>0</v>
      </c>
      <c r="AE68">
        <v>4.8663265197194088</v>
      </c>
      <c r="AF68">
        <v>2.4750853727180528</v>
      </c>
      <c r="AG68">
        <v>12.679394504400001</v>
      </c>
      <c r="AH68">
        <v>5.5934760800000003</v>
      </c>
      <c r="AI68">
        <v>0</v>
      </c>
      <c r="AJ68">
        <v>0</v>
      </c>
      <c r="AK68">
        <v>15.776561657762018</v>
      </c>
      <c r="AL68">
        <v>0</v>
      </c>
      <c r="AM68">
        <v>3.1181310090022509</v>
      </c>
      <c r="AN68">
        <v>0.644509</v>
      </c>
      <c r="AO68">
        <v>0</v>
      </c>
      <c r="AP68">
        <v>0</v>
      </c>
      <c r="AQ68">
        <v>7.4800374387301574</v>
      </c>
      <c r="AR68">
        <v>10.27002765271739</v>
      </c>
      <c r="AS68">
        <v>9.4199480627416001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691.96104109680573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8.7600114962377429</v>
      </c>
      <c r="L69">
        <v>501.35332637460021</v>
      </c>
      <c r="M69">
        <v>27.169754561878953</v>
      </c>
      <c r="N69">
        <v>34.882185751978902</v>
      </c>
      <c r="O69">
        <v>0</v>
      </c>
      <c r="P69">
        <v>36.876775224089172</v>
      </c>
      <c r="Q69">
        <v>3.2206029066666666</v>
      </c>
      <c r="R69">
        <v>12.518377093849546</v>
      </c>
      <c r="S69">
        <v>7.7978850059031881</v>
      </c>
      <c r="T69">
        <v>0</v>
      </c>
      <c r="U69">
        <v>22.92994629760981</v>
      </c>
      <c r="V69">
        <v>3.4930473960923623</v>
      </c>
      <c r="W69">
        <v>13.705014935989258</v>
      </c>
      <c r="X69">
        <v>43.317965402370206</v>
      </c>
      <c r="Y69">
        <v>0</v>
      </c>
      <c r="Z69">
        <v>1.9258737954545455</v>
      </c>
      <c r="AA69">
        <v>0</v>
      </c>
      <c r="AB69">
        <v>0</v>
      </c>
      <c r="AC69">
        <v>0</v>
      </c>
      <c r="AD69">
        <v>0</v>
      </c>
      <c r="AE69">
        <v>4.8663265197194088</v>
      </c>
      <c r="AF69">
        <v>2.4750853727180528</v>
      </c>
      <c r="AG69">
        <v>12.679394504400001</v>
      </c>
      <c r="AH69">
        <v>12.864994922639916</v>
      </c>
      <c r="AI69">
        <v>0</v>
      </c>
      <c r="AJ69">
        <v>0</v>
      </c>
      <c r="AK69">
        <v>15.776561657762018</v>
      </c>
      <c r="AL69">
        <v>0</v>
      </c>
      <c r="AM69">
        <v>3.1181310090022509</v>
      </c>
      <c r="AN69">
        <v>0.644509</v>
      </c>
      <c r="AO69">
        <v>0</v>
      </c>
      <c r="AP69">
        <v>0</v>
      </c>
      <c r="AQ69">
        <v>7.4800374387301574</v>
      </c>
      <c r="AR69">
        <v>10.27002765271739</v>
      </c>
      <c r="AS69">
        <v>7.9453002772821897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796.07113459769187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8.9502555189932256</v>
      </c>
      <c r="L70">
        <v>556.42946974827692</v>
      </c>
      <c r="M70">
        <v>27.169754561878953</v>
      </c>
      <c r="N70">
        <v>34.882185751978902</v>
      </c>
      <c r="O70">
        <v>0</v>
      </c>
      <c r="P70">
        <v>36.876775224089172</v>
      </c>
      <c r="Q70">
        <v>3.2206029066666666</v>
      </c>
      <c r="R70">
        <v>12.518377093849546</v>
      </c>
      <c r="S70">
        <v>7.7978850059031881</v>
      </c>
      <c r="T70">
        <v>0</v>
      </c>
      <c r="U70">
        <v>22.92994629760981</v>
      </c>
      <c r="V70">
        <v>3.4930473960923623</v>
      </c>
      <c r="W70">
        <v>13.705014935989258</v>
      </c>
      <c r="X70">
        <v>43.317965402370206</v>
      </c>
      <c r="Y70">
        <v>0</v>
      </c>
      <c r="Z70">
        <v>1.9258737954545455</v>
      </c>
      <c r="AA70">
        <v>4.1484748852320674</v>
      </c>
      <c r="AB70">
        <v>0</v>
      </c>
      <c r="AC70">
        <v>0</v>
      </c>
      <c r="AD70">
        <v>0</v>
      </c>
      <c r="AE70">
        <v>4.8663265197194088</v>
      </c>
      <c r="AF70">
        <v>2.4750853727180528</v>
      </c>
      <c r="AG70">
        <v>12.679394504400001</v>
      </c>
      <c r="AH70">
        <v>12.892962235543823</v>
      </c>
      <c r="AI70">
        <v>0</v>
      </c>
      <c r="AJ70">
        <v>0</v>
      </c>
      <c r="AK70">
        <v>15.776561657762018</v>
      </c>
      <c r="AL70">
        <v>0</v>
      </c>
      <c r="AM70">
        <v>3.1181310090022509</v>
      </c>
      <c r="AN70">
        <v>0.644509</v>
      </c>
      <c r="AO70">
        <v>0</v>
      </c>
      <c r="AP70">
        <v>0</v>
      </c>
      <c r="AQ70">
        <v>11.220055851269837</v>
      </c>
      <c r="AR70">
        <v>10.27002765271739</v>
      </c>
      <c r="AS70">
        <v>7.9453002772821897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859.25398260479972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8.9601226559974396</v>
      </c>
      <c r="L71">
        <v>556.51643399279135</v>
      </c>
      <c r="M71">
        <v>27.169754561878953</v>
      </c>
      <c r="N71">
        <v>34.882185751978902</v>
      </c>
      <c r="O71">
        <v>0</v>
      </c>
      <c r="P71">
        <v>36.876775224089172</v>
      </c>
      <c r="Q71">
        <v>3.2206029066666666</v>
      </c>
      <c r="R71">
        <v>12.518377093849546</v>
      </c>
      <c r="S71">
        <v>7.7978850059031881</v>
      </c>
      <c r="T71">
        <v>0</v>
      </c>
      <c r="U71">
        <v>22.92994629760981</v>
      </c>
      <c r="V71">
        <v>3.4930473960923623</v>
      </c>
      <c r="W71">
        <v>13.705014935989258</v>
      </c>
      <c r="X71">
        <v>43.56648427131892</v>
      </c>
      <c r="Y71">
        <v>0</v>
      </c>
      <c r="Z71">
        <v>1.9258737954545455</v>
      </c>
      <c r="AA71">
        <v>4.1484748852320674</v>
      </c>
      <c r="AB71">
        <v>0.98425834658664646</v>
      </c>
      <c r="AC71">
        <v>2.8582674982723422</v>
      </c>
      <c r="AD71">
        <v>0</v>
      </c>
      <c r="AE71">
        <v>4.8663265197194088</v>
      </c>
      <c r="AF71">
        <v>2.4750853727180528</v>
      </c>
      <c r="AG71">
        <v>12.679394504400001</v>
      </c>
      <c r="AH71">
        <v>20.723828870263997</v>
      </c>
      <c r="AI71">
        <v>0</v>
      </c>
      <c r="AJ71">
        <v>0</v>
      </c>
      <c r="AK71">
        <v>15.776561657762018</v>
      </c>
      <c r="AL71">
        <v>0</v>
      </c>
      <c r="AM71">
        <v>3.1181310090022509</v>
      </c>
      <c r="AN71">
        <v>0.644509</v>
      </c>
      <c r="AO71">
        <v>0</v>
      </c>
      <c r="AP71">
        <v>0</v>
      </c>
      <c r="AQ71">
        <v>11.220055851269837</v>
      </c>
      <c r="AR71">
        <v>10.27002765271739</v>
      </c>
      <c r="AS71">
        <v>7.9453002772821897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871.27272533484631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8.960180454846018</v>
      </c>
      <c r="L72">
        <v>556.86259289736836</v>
      </c>
      <c r="M72">
        <v>27.169754561878953</v>
      </c>
      <c r="N72">
        <v>34.882185751978902</v>
      </c>
      <c r="O72">
        <v>0</v>
      </c>
      <c r="P72">
        <v>36.876775224089172</v>
      </c>
      <c r="Q72">
        <v>3.2206029066666666</v>
      </c>
      <c r="R72">
        <v>12.518377093849546</v>
      </c>
      <c r="S72">
        <v>7.7978850059031881</v>
      </c>
      <c r="T72">
        <v>0</v>
      </c>
      <c r="U72">
        <v>22.92994629760981</v>
      </c>
      <c r="V72">
        <v>3.4930473960923623</v>
      </c>
      <c r="W72">
        <v>13.705014935989258</v>
      </c>
      <c r="X72">
        <v>43.56648427131892</v>
      </c>
      <c r="Y72">
        <v>0</v>
      </c>
      <c r="Z72">
        <v>1.9258737954545455</v>
      </c>
      <c r="AA72">
        <v>8.2969497704641348</v>
      </c>
      <c r="AB72">
        <v>3.8897897441860461</v>
      </c>
      <c r="AC72">
        <v>2.8582674982723422</v>
      </c>
      <c r="AD72">
        <v>0</v>
      </c>
      <c r="AE72">
        <v>4.8663265197194088</v>
      </c>
      <c r="AF72">
        <v>2.4750853727180528</v>
      </c>
      <c r="AG72">
        <v>12.679394504400001</v>
      </c>
      <c r="AH72">
        <v>20.723828870263997</v>
      </c>
      <c r="AI72">
        <v>0</v>
      </c>
      <c r="AJ72">
        <v>0</v>
      </c>
      <c r="AK72">
        <v>15.776561657762018</v>
      </c>
      <c r="AL72">
        <v>0</v>
      </c>
      <c r="AM72">
        <v>3.1181310090022509</v>
      </c>
      <c r="AN72">
        <v>0.644509</v>
      </c>
      <c r="AO72">
        <v>0</v>
      </c>
      <c r="AP72">
        <v>0</v>
      </c>
      <c r="AQ72">
        <v>11.220055851269837</v>
      </c>
      <c r="AR72">
        <v>10.27002765271739</v>
      </c>
      <c r="AS72">
        <v>7.9453002772821897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878.67294832110338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8.3200303654119505</v>
      </c>
      <c r="L73">
        <v>556.86259289736836</v>
      </c>
      <c r="M73">
        <v>27.169754561878953</v>
      </c>
      <c r="N73">
        <v>34.882185751978902</v>
      </c>
      <c r="O73">
        <v>0</v>
      </c>
      <c r="P73">
        <v>36.876775224089172</v>
      </c>
      <c r="Q73">
        <v>3.2206029066666666</v>
      </c>
      <c r="R73">
        <v>12.518377093849546</v>
      </c>
      <c r="S73">
        <v>7.7978850059031881</v>
      </c>
      <c r="T73">
        <v>0</v>
      </c>
      <c r="U73">
        <v>22.92994629760981</v>
      </c>
      <c r="V73">
        <v>3.4895901566371683</v>
      </c>
      <c r="W73">
        <v>13.705014935989258</v>
      </c>
      <c r="X73">
        <v>43.56648427131892</v>
      </c>
      <c r="Y73">
        <v>0</v>
      </c>
      <c r="Z73">
        <v>1.9258737954545455</v>
      </c>
      <c r="AA73">
        <v>12.445424655696202</v>
      </c>
      <c r="AB73">
        <v>7.7795791815453841</v>
      </c>
      <c r="AC73">
        <v>5.7165349965446843</v>
      </c>
      <c r="AD73">
        <v>2.3408508027252082</v>
      </c>
      <c r="AE73">
        <v>4.8663265197194088</v>
      </c>
      <c r="AF73">
        <v>4.9501704386409733</v>
      </c>
      <c r="AG73">
        <v>12.679394504400001</v>
      </c>
      <c r="AH73">
        <v>27.631771724751854</v>
      </c>
      <c r="AI73">
        <v>0</v>
      </c>
      <c r="AJ73">
        <v>0</v>
      </c>
      <c r="AK73">
        <v>15.776561657762018</v>
      </c>
      <c r="AL73">
        <v>0</v>
      </c>
      <c r="AM73">
        <v>3.1181310090022509</v>
      </c>
      <c r="AN73">
        <v>0.644509</v>
      </c>
      <c r="AO73">
        <v>0</v>
      </c>
      <c r="AP73">
        <v>0</v>
      </c>
      <c r="AQ73">
        <v>11.220055851269837</v>
      </c>
      <c r="AR73">
        <v>10.27002765271739</v>
      </c>
      <c r="AS73">
        <v>7.9453002772821897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900.6497515362139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8.9600967660960027</v>
      </c>
      <c r="L74">
        <v>556.86259289736836</v>
      </c>
      <c r="M74">
        <v>27.169754561878953</v>
      </c>
      <c r="N74">
        <v>34.882185751978902</v>
      </c>
      <c r="O74">
        <v>0</v>
      </c>
      <c r="P74">
        <v>36.876775224089172</v>
      </c>
      <c r="Q74">
        <v>3.2206029066666666</v>
      </c>
      <c r="R74">
        <v>12.518377093849546</v>
      </c>
      <c r="S74">
        <v>7.7978850059031881</v>
      </c>
      <c r="T74">
        <v>0</v>
      </c>
      <c r="U74">
        <v>22.92994629760981</v>
      </c>
      <c r="V74">
        <v>3.4896015840707966</v>
      </c>
      <c r="W74">
        <v>13.705014935989258</v>
      </c>
      <c r="X74">
        <v>43.56648427131892</v>
      </c>
      <c r="Y74">
        <v>0</v>
      </c>
      <c r="Z74">
        <v>5.777621386363637</v>
      </c>
      <c r="AA74">
        <v>12.445424655696202</v>
      </c>
      <c r="AB74">
        <v>11.669368925731433</v>
      </c>
      <c r="AC74">
        <v>8.5834522626825827</v>
      </c>
      <c r="AD74">
        <v>5.3839564167297498</v>
      </c>
      <c r="AE74">
        <v>9.7326530394388175</v>
      </c>
      <c r="AF74">
        <v>7.4252558113590261</v>
      </c>
      <c r="AG74">
        <v>12.679394504400001</v>
      </c>
      <c r="AH74">
        <v>27.631771724751854</v>
      </c>
      <c r="AI74">
        <v>0</v>
      </c>
      <c r="AJ74">
        <v>0</v>
      </c>
      <c r="AK74">
        <v>15.776561657762018</v>
      </c>
      <c r="AL74">
        <v>0</v>
      </c>
      <c r="AM74">
        <v>4.6677476316579147</v>
      </c>
      <c r="AN74">
        <v>0.644509</v>
      </c>
      <c r="AO74">
        <v>0</v>
      </c>
      <c r="AP74">
        <v>0</v>
      </c>
      <c r="AQ74">
        <v>14.960074570634918</v>
      </c>
      <c r="AR74">
        <v>10.27002765271739</v>
      </c>
      <c r="AS74">
        <v>7.9453002772821897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927.57243681402736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8.8901337245767298</v>
      </c>
      <c r="L75">
        <v>555.12950400816885</v>
      </c>
      <c r="M75">
        <v>24.809509077417758</v>
      </c>
      <c r="N75">
        <v>34.882185751978902</v>
      </c>
      <c r="O75">
        <v>0</v>
      </c>
      <c r="P75">
        <v>36.876775224089172</v>
      </c>
      <c r="Q75">
        <v>3.2206029066666666</v>
      </c>
      <c r="R75">
        <v>12.518377093849546</v>
      </c>
      <c r="S75">
        <v>7.7978850059031881</v>
      </c>
      <c r="T75">
        <v>0</v>
      </c>
      <c r="U75">
        <v>22.92994629760981</v>
      </c>
      <c r="V75">
        <v>3.4930473960923623</v>
      </c>
      <c r="W75">
        <v>13.705014935989258</v>
      </c>
      <c r="X75">
        <v>43.56648427131892</v>
      </c>
      <c r="Y75">
        <v>0</v>
      </c>
      <c r="Z75">
        <v>5.777621386363637</v>
      </c>
      <c r="AA75">
        <v>12.445424655696202</v>
      </c>
      <c r="AB75">
        <v>11.669368925731433</v>
      </c>
      <c r="AC75">
        <v>8.5834522626825827</v>
      </c>
      <c r="AD75">
        <v>8.0946617248296739</v>
      </c>
      <c r="AE75">
        <v>9.7326530394388175</v>
      </c>
      <c r="AF75">
        <v>7.4252558113590261</v>
      </c>
      <c r="AG75">
        <v>12.679394504400001</v>
      </c>
      <c r="AH75">
        <v>27.631771724751854</v>
      </c>
      <c r="AI75">
        <v>0</v>
      </c>
      <c r="AJ75">
        <v>0</v>
      </c>
      <c r="AK75">
        <v>15.776561657762018</v>
      </c>
      <c r="AL75">
        <v>0</v>
      </c>
      <c r="AM75">
        <v>4.6677476316579147</v>
      </c>
      <c r="AN75">
        <v>0.644509</v>
      </c>
      <c r="AO75">
        <v>0</v>
      </c>
      <c r="AP75">
        <v>0</v>
      </c>
      <c r="AQ75">
        <v>14.960074570634918</v>
      </c>
      <c r="AR75">
        <v>10.27002765271739</v>
      </c>
      <c r="AS75">
        <v>7.1507702495539709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925.32876049124047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8.9605467151066982</v>
      </c>
      <c r="L76">
        <v>556.43078826992871</v>
      </c>
      <c r="M76">
        <v>24.809509077417758</v>
      </c>
      <c r="N76">
        <v>34.882185751978902</v>
      </c>
      <c r="O76">
        <v>0</v>
      </c>
      <c r="P76">
        <v>36.876775224089172</v>
      </c>
      <c r="Q76">
        <v>3.2206029066666666</v>
      </c>
      <c r="R76">
        <v>12.518377093849546</v>
      </c>
      <c r="S76">
        <v>7.7978850059031881</v>
      </c>
      <c r="T76">
        <v>0</v>
      </c>
      <c r="U76">
        <v>22.92994629760981</v>
      </c>
      <c r="V76">
        <v>3.4930473960923623</v>
      </c>
      <c r="W76">
        <v>13.705014935989258</v>
      </c>
      <c r="X76">
        <v>43.56648427131892</v>
      </c>
      <c r="Y76">
        <v>0</v>
      </c>
      <c r="Z76">
        <v>5.777621386363637</v>
      </c>
      <c r="AA76">
        <v>12.445424655696202</v>
      </c>
      <c r="AB76">
        <v>11.669368925731433</v>
      </c>
      <c r="AC76">
        <v>8.5834522626825827</v>
      </c>
      <c r="AD76">
        <v>8.0946617248296739</v>
      </c>
      <c r="AE76">
        <v>9.7326530394388175</v>
      </c>
      <c r="AF76">
        <v>7.4252558113590261</v>
      </c>
      <c r="AG76">
        <v>12.679394504400001</v>
      </c>
      <c r="AH76">
        <v>27.631771724751854</v>
      </c>
      <c r="AI76">
        <v>0</v>
      </c>
      <c r="AJ76">
        <v>0</v>
      </c>
      <c r="AK76">
        <v>15.776561657762018</v>
      </c>
      <c r="AL76">
        <v>0</v>
      </c>
      <c r="AM76">
        <v>4.6677476316579147</v>
      </c>
      <c r="AN76">
        <v>0.644509</v>
      </c>
      <c r="AO76">
        <v>0</v>
      </c>
      <c r="AP76">
        <v>0</v>
      </c>
      <c r="AQ76">
        <v>14.960074570634918</v>
      </c>
      <c r="AR76">
        <v>10.27002765271739</v>
      </c>
      <c r="AS76">
        <v>7.1507702495539709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926.70045774353036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8.9499742038328307</v>
      </c>
      <c r="L77">
        <v>556.43078826992871</v>
      </c>
      <c r="M77">
        <v>24.809509077417758</v>
      </c>
      <c r="N77">
        <v>34.882185751978902</v>
      </c>
      <c r="O77">
        <v>0</v>
      </c>
      <c r="P77">
        <v>36.876775224089172</v>
      </c>
      <c r="Q77">
        <v>3.2206029066666666</v>
      </c>
      <c r="R77">
        <v>12.518377093849546</v>
      </c>
      <c r="S77">
        <v>7.7978850059031881</v>
      </c>
      <c r="T77">
        <v>0</v>
      </c>
      <c r="U77">
        <v>22.92994629760981</v>
      </c>
      <c r="V77">
        <v>3.4930473960923623</v>
      </c>
      <c r="W77">
        <v>13.705014935989258</v>
      </c>
      <c r="X77">
        <v>43.56648427131892</v>
      </c>
      <c r="Y77">
        <v>0</v>
      </c>
      <c r="Z77">
        <v>5.777621386363637</v>
      </c>
      <c r="AA77">
        <v>12.445424655696202</v>
      </c>
      <c r="AB77">
        <v>11.669368925731433</v>
      </c>
      <c r="AC77">
        <v>8.5834522626825827</v>
      </c>
      <c r="AD77">
        <v>8.0946617248296739</v>
      </c>
      <c r="AE77">
        <v>9.7326530394388175</v>
      </c>
      <c r="AF77">
        <v>7.4252558113590261</v>
      </c>
      <c r="AG77">
        <v>12.679394504400001</v>
      </c>
      <c r="AH77">
        <v>27.631771724751854</v>
      </c>
      <c r="AI77">
        <v>0</v>
      </c>
      <c r="AJ77">
        <v>0</v>
      </c>
      <c r="AK77">
        <v>15.776561657762018</v>
      </c>
      <c r="AL77">
        <v>0</v>
      </c>
      <c r="AM77">
        <v>4.6677476316579147</v>
      </c>
      <c r="AN77">
        <v>0.644509</v>
      </c>
      <c r="AO77">
        <v>0</v>
      </c>
      <c r="AP77">
        <v>0</v>
      </c>
      <c r="AQ77">
        <v>14.960074570634918</v>
      </c>
      <c r="AR77">
        <v>10.27002765271739</v>
      </c>
      <c r="AS77">
        <v>7.9453002772821897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927.48441525998476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8.9499742038328307</v>
      </c>
      <c r="L78">
        <v>556.43078826992871</v>
      </c>
      <c r="M78">
        <v>24.809509077417758</v>
      </c>
      <c r="N78">
        <v>34.882185751978902</v>
      </c>
      <c r="O78">
        <v>0</v>
      </c>
      <c r="P78">
        <v>36.876775224089172</v>
      </c>
      <c r="Q78">
        <v>3.2206029066666666</v>
      </c>
      <c r="R78">
        <v>12.518377093849546</v>
      </c>
      <c r="S78">
        <v>7.7978850059031881</v>
      </c>
      <c r="T78">
        <v>0</v>
      </c>
      <c r="U78">
        <v>22.92994629760981</v>
      </c>
      <c r="V78">
        <v>3.4930473960923623</v>
      </c>
      <c r="W78">
        <v>13.705014935989258</v>
      </c>
      <c r="X78">
        <v>43.56648427131892</v>
      </c>
      <c r="Y78">
        <v>0</v>
      </c>
      <c r="Z78">
        <v>5.777621386363637</v>
      </c>
      <c r="AA78">
        <v>12.445424655696202</v>
      </c>
      <c r="AB78">
        <v>11.669368925731433</v>
      </c>
      <c r="AC78">
        <v>8.5834522626825827</v>
      </c>
      <c r="AD78">
        <v>8.0946617248296739</v>
      </c>
      <c r="AE78">
        <v>9.7326530394388175</v>
      </c>
      <c r="AF78">
        <v>7.4252558113590261</v>
      </c>
      <c r="AG78">
        <v>12.679394504400001</v>
      </c>
      <c r="AH78">
        <v>27.631771724751854</v>
      </c>
      <c r="AI78">
        <v>0</v>
      </c>
      <c r="AJ78">
        <v>0</v>
      </c>
      <c r="AK78">
        <v>15.776561657762018</v>
      </c>
      <c r="AL78">
        <v>0</v>
      </c>
      <c r="AM78">
        <v>4.6677476316579147</v>
      </c>
      <c r="AN78">
        <v>0.644509</v>
      </c>
      <c r="AO78">
        <v>0</v>
      </c>
      <c r="AP78">
        <v>0</v>
      </c>
      <c r="AQ78">
        <v>14.960074570634918</v>
      </c>
      <c r="AR78">
        <v>10.27002765271739</v>
      </c>
      <c r="AS78">
        <v>7.9453002772821897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927.48441525998476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8.9499742038328307</v>
      </c>
      <c r="L79">
        <v>556.43078826992871</v>
      </c>
      <c r="M79">
        <v>24.809509077417758</v>
      </c>
      <c r="N79">
        <v>34.882185751978902</v>
      </c>
      <c r="O79">
        <v>0</v>
      </c>
      <c r="P79">
        <v>36.876775224089172</v>
      </c>
      <c r="Q79">
        <v>3.2206029066666666</v>
      </c>
      <c r="R79">
        <v>12.518377093849546</v>
      </c>
      <c r="S79">
        <v>7.7978850059031881</v>
      </c>
      <c r="T79">
        <v>0</v>
      </c>
      <c r="U79">
        <v>22.92994629760981</v>
      </c>
      <c r="V79">
        <v>3.4930473960923623</v>
      </c>
      <c r="W79">
        <v>13.705014935989258</v>
      </c>
      <c r="X79">
        <v>43.56648427131892</v>
      </c>
      <c r="Y79">
        <v>0</v>
      </c>
      <c r="Z79">
        <v>5.777621386363637</v>
      </c>
      <c r="AA79">
        <v>12.445424655696202</v>
      </c>
      <c r="AB79">
        <v>11.669368925731433</v>
      </c>
      <c r="AC79">
        <v>8.5834522626825827</v>
      </c>
      <c r="AD79">
        <v>5.3839564167297498</v>
      </c>
      <c r="AE79">
        <v>9.7326530394388175</v>
      </c>
      <c r="AF79">
        <v>7.4252558113590261</v>
      </c>
      <c r="AG79">
        <v>12.679394504400001</v>
      </c>
      <c r="AH79">
        <v>27.631771724751854</v>
      </c>
      <c r="AI79">
        <v>0</v>
      </c>
      <c r="AJ79">
        <v>0</v>
      </c>
      <c r="AK79">
        <v>15.776561657762018</v>
      </c>
      <c r="AL79">
        <v>0</v>
      </c>
      <c r="AM79">
        <v>4.6677476316579147</v>
      </c>
      <c r="AN79">
        <v>0.644509</v>
      </c>
      <c r="AO79">
        <v>0</v>
      </c>
      <c r="AP79">
        <v>0</v>
      </c>
      <c r="AQ79">
        <v>14.960074570634918</v>
      </c>
      <c r="AR79">
        <v>10.27002765271739</v>
      </c>
      <c r="AS79">
        <v>7.9453002772821897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924.77370995188494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8.9499742038328307</v>
      </c>
      <c r="L80">
        <v>556.43078826992871</v>
      </c>
      <c r="M80">
        <v>24.809509077417758</v>
      </c>
      <c r="N80">
        <v>34.882185751978902</v>
      </c>
      <c r="O80">
        <v>0</v>
      </c>
      <c r="P80">
        <v>36.876775224089172</v>
      </c>
      <c r="Q80">
        <v>3.2206029066666666</v>
      </c>
      <c r="R80">
        <v>12.518377093849546</v>
      </c>
      <c r="S80">
        <v>7.7978850059031881</v>
      </c>
      <c r="T80">
        <v>0</v>
      </c>
      <c r="U80">
        <v>22.92994629760981</v>
      </c>
      <c r="V80">
        <v>3.4930473960923623</v>
      </c>
      <c r="W80">
        <v>13.705014935989258</v>
      </c>
      <c r="X80">
        <v>43.56648427131892</v>
      </c>
      <c r="Y80">
        <v>0</v>
      </c>
      <c r="Z80">
        <v>1.9258737954545455</v>
      </c>
      <c r="AA80">
        <v>12.445424655696202</v>
      </c>
      <c r="AB80">
        <v>11.669368925731433</v>
      </c>
      <c r="AC80">
        <v>2.8582674982723422</v>
      </c>
      <c r="AD80">
        <v>2.3408508027252082</v>
      </c>
      <c r="AE80">
        <v>4.8663265197194088</v>
      </c>
      <c r="AF80">
        <v>4.979289284989858</v>
      </c>
      <c r="AG80">
        <v>12.679394504400001</v>
      </c>
      <c r="AH80">
        <v>27.631771724751854</v>
      </c>
      <c r="AI80">
        <v>0</v>
      </c>
      <c r="AJ80">
        <v>0</v>
      </c>
      <c r="AK80">
        <v>15.776561657762018</v>
      </c>
      <c r="AL80">
        <v>0</v>
      </c>
      <c r="AM80">
        <v>3.1181310090022509</v>
      </c>
      <c r="AN80">
        <v>0.644509</v>
      </c>
      <c r="AO80">
        <v>0</v>
      </c>
      <c r="AP80">
        <v>2.0428438580778789</v>
      </c>
      <c r="AQ80">
        <v>14.960074570634918</v>
      </c>
      <c r="AR80">
        <v>10.27002765271739</v>
      </c>
      <c r="AS80">
        <v>7.9453002772821897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905.33460617189451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8.9499742038328307</v>
      </c>
      <c r="L81">
        <v>556.43078826992871</v>
      </c>
      <c r="M81">
        <v>24.809509077417758</v>
      </c>
      <c r="N81">
        <v>34.882185751978902</v>
      </c>
      <c r="O81">
        <v>0</v>
      </c>
      <c r="P81">
        <v>36.876775224089172</v>
      </c>
      <c r="Q81">
        <v>3.2206029066666666</v>
      </c>
      <c r="R81">
        <v>12.518377093849546</v>
      </c>
      <c r="S81">
        <v>7.7978850059031881</v>
      </c>
      <c r="T81">
        <v>0</v>
      </c>
      <c r="U81">
        <v>22.92994629760981</v>
      </c>
      <c r="V81">
        <v>3.4930473960923623</v>
      </c>
      <c r="W81">
        <v>13.705014935989258</v>
      </c>
      <c r="X81">
        <v>43.56648427131892</v>
      </c>
      <c r="Y81">
        <v>0</v>
      </c>
      <c r="Z81">
        <v>1.9258737954545455</v>
      </c>
      <c r="AA81">
        <v>12.445424655696202</v>
      </c>
      <c r="AB81">
        <v>7.7795791815453841</v>
      </c>
      <c r="AC81">
        <v>0</v>
      </c>
      <c r="AD81">
        <v>0</v>
      </c>
      <c r="AE81">
        <v>4.8663265197194088</v>
      </c>
      <c r="AF81">
        <v>2.4750853727180528</v>
      </c>
      <c r="AG81">
        <v>12.679394504400001</v>
      </c>
      <c r="AH81">
        <v>16.780428240000003</v>
      </c>
      <c r="AI81">
        <v>0</v>
      </c>
      <c r="AJ81">
        <v>0</v>
      </c>
      <c r="AK81">
        <v>15.776561657762018</v>
      </c>
      <c r="AL81">
        <v>0</v>
      </c>
      <c r="AM81">
        <v>3.1181310090022509</v>
      </c>
      <c r="AN81">
        <v>0.644509</v>
      </c>
      <c r="AO81">
        <v>0</v>
      </c>
      <c r="AP81">
        <v>2.0428438580778789</v>
      </c>
      <c r="AQ81">
        <v>11.220055851269837</v>
      </c>
      <c r="AR81">
        <v>10.27002765271739</v>
      </c>
      <c r="AS81">
        <v>7.9453002772821897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879.1501320103223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8.9499742038328307</v>
      </c>
      <c r="L82">
        <v>556.43078826992871</v>
      </c>
      <c r="M82">
        <v>24.809509077417758</v>
      </c>
      <c r="N82">
        <v>34.882185751978902</v>
      </c>
      <c r="O82">
        <v>0</v>
      </c>
      <c r="P82">
        <v>36.876775224089172</v>
      </c>
      <c r="Q82">
        <v>3.2206029066666666</v>
      </c>
      <c r="R82">
        <v>12.518377093849546</v>
      </c>
      <c r="S82">
        <v>7.7978850059031881</v>
      </c>
      <c r="T82">
        <v>0</v>
      </c>
      <c r="U82">
        <v>22.92994629760981</v>
      </c>
      <c r="V82">
        <v>3.4930473960923623</v>
      </c>
      <c r="W82">
        <v>13.705014935989258</v>
      </c>
      <c r="X82">
        <v>43.56648427131892</v>
      </c>
      <c r="Y82">
        <v>0</v>
      </c>
      <c r="Z82">
        <v>1.9258737954545455</v>
      </c>
      <c r="AA82">
        <v>8.2969497704641348</v>
      </c>
      <c r="AB82">
        <v>3.8897897441860461</v>
      </c>
      <c r="AC82">
        <v>0</v>
      </c>
      <c r="AD82">
        <v>0</v>
      </c>
      <c r="AE82">
        <v>4.8663265197194088</v>
      </c>
      <c r="AF82">
        <v>0</v>
      </c>
      <c r="AG82">
        <v>12.679394504400001</v>
      </c>
      <c r="AH82">
        <v>16.780428240000003</v>
      </c>
      <c r="AI82">
        <v>0</v>
      </c>
      <c r="AJ82">
        <v>0</v>
      </c>
      <c r="AK82">
        <v>15.776561657762018</v>
      </c>
      <c r="AL82">
        <v>0</v>
      </c>
      <c r="AM82">
        <v>3.1181310090022509</v>
      </c>
      <c r="AN82">
        <v>0.644509</v>
      </c>
      <c r="AO82">
        <v>0</v>
      </c>
      <c r="AP82">
        <v>2.0428438580778789</v>
      </c>
      <c r="AQ82">
        <v>11.220055851269837</v>
      </c>
      <c r="AR82">
        <v>10.27002765271739</v>
      </c>
      <c r="AS82">
        <v>8.7398303050104076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869.43131234274108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8.9605467151066982</v>
      </c>
      <c r="L83">
        <v>556.43078826992871</v>
      </c>
      <c r="M83">
        <v>24.809509077417758</v>
      </c>
      <c r="N83">
        <v>34.882185751978902</v>
      </c>
      <c r="O83">
        <v>0</v>
      </c>
      <c r="P83">
        <v>36.876775224089172</v>
      </c>
      <c r="Q83">
        <v>3.2206029066666666</v>
      </c>
      <c r="R83">
        <v>12.518377093849546</v>
      </c>
      <c r="S83">
        <v>7.7978850059031881</v>
      </c>
      <c r="T83">
        <v>0</v>
      </c>
      <c r="U83">
        <v>22.92994629760981</v>
      </c>
      <c r="V83">
        <v>3.4930473960923623</v>
      </c>
      <c r="W83">
        <v>13.705014935989258</v>
      </c>
      <c r="X83">
        <v>43.56648427131892</v>
      </c>
      <c r="Y83">
        <v>0</v>
      </c>
      <c r="Z83">
        <v>1.9258737954545455</v>
      </c>
      <c r="AA83">
        <v>8.2969497704641348</v>
      </c>
      <c r="AB83">
        <v>3.8897897441860461</v>
      </c>
      <c r="AC83">
        <v>0</v>
      </c>
      <c r="AD83">
        <v>0</v>
      </c>
      <c r="AE83">
        <v>4.8663265197194088</v>
      </c>
      <c r="AF83">
        <v>0</v>
      </c>
      <c r="AG83">
        <v>12.679394504400001</v>
      </c>
      <c r="AH83">
        <v>11.186952160000001</v>
      </c>
      <c r="AI83">
        <v>0</v>
      </c>
      <c r="AJ83">
        <v>0</v>
      </c>
      <c r="AK83">
        <v>15.776561657762018</v>
      </c>
      <c r="AL83">
        <v>0</v>
      </c>
      <c r="AM83">
        <v>3.1181310090022509</v>
      </c>
      <c r="AN83">
        <v>0.644509</v>
      </c>
      <c r="AO83">
        <v>0</v>
      </c>
      <c r="AP83">
        <v>2.0428438580778789</v>
      </c>
      <c r="AQ83">
        <v>7.4800374387301574</v>
      </c>
      <c r="AR83">
        <v>10.27002765271739</v>
      </c>
      <c r="AS83">
        <v>8.7398303050104076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860.10839036147524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8.9605467151066982</v>
      </c>
      <c r="L84">
        <v>556.43078826992871</v>
      </c>
      <c r="M84">
        <v>24.809509077417758</v>
      </c>
      <c r="N84">
        <v>34.882185751978902</v>
      </c>
      <c r="O84">
        <v>0</v>
      </c>
      <c r="P84">
        <v>36.876775224089172</v>
      </c>
      <c r="Q84">
        <v>3.2206029066666666</v>
      </c>
      <c r="R84">
        <v>12.518377093849546</v>
      </c>
      <c r="S84">
        <v>7.7978850059031881</v>
      </c>
      <c r="T84">
        <v>0</v>
      </c>
      <c r="U84">
        <v>22.92994629760981</v>
      </c>
      <c r="V84">
        <v>3.4930473960923623</v>
      </c>
      <c r="W84">
        <v>13.705014935989258</v>
      </c>
      <c r="X84">
        <v>43.56648427131892</v>
      </c>
      <c r="Y84">
        <v>0</v>
      </c>
      <c r="Z84">
        <v>1.9258737954545455</v>
      </c>
      <c r="AA84">
        <v>4.1484748852320674</v>
      </c>
      <c r="AB84">
        <v>3.8897897441860461</v>
      </c>
      <c r="AC84">
        <v>0</v>
      </c>
      <c r="AD84">
        <v>0</v>
      </c>
      <c r="AE84">
        <v>4.8663265197194088</v>
      </c>
      <c r="AF84">
        <v>0</v>
      </c>
      <c r="AG84">
        <v>12.679394504400001</v>
      </c>
      <c r="AH84">
        <v>11.186952160000001</v>
      </c>
      <c r="AI84">
        <v>0</v>
      </c>
      <c r="AJ84">
        <v>0</v>
      </c>
      <c r="AK84">
        <v>15.776561657762018</v>
      </c>
      <c r="AL84">
        <v>0</v>
      </c>
      <c r="AM84">
        <v>3.1181310090022509</v>
      </c>
      <c r="AN84">
        <v>0.644509</v>
      </c>
      <c r="AO84">
        <v>0</v>
      </c>
      <c r="AP84">
        <v>0</v>
      </c>
      <c r="AQ84">
        <v>7.4800374387301574</v>
      </c>
      <c r="AR84">
        <v>10.27002765271739</v>
      </c>
      <c r="AS84">
        <v>8.7398303050104076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853.91707161816532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8.9605467151066982</v>
      </c>
      <c r="L85">
        <v>556.86202472000264</v>
      </c>
      <c r="M85">
        <v>24.809509077417758</v>
      </c>
      <c r="N85">
        <v>34.882185751978902</v>
      </c>
      <c r="O85">
        <v>0</v>
      </c>
      <c r="P85">
        <v>36.876775224089172</v>
      </c>
      <c r="Q85">
        <v>3.2206029066666666</v>
      </c>
      <c r="R85">
        <v>12.518377093849546</v>
      </c>
      <c r="S85">
        <v>7.7978850059031881</v>
      </c>
      <c r="T85">
        <v>0</v>
      </c>
      <c r="U85">
        <v>22.92994629760981</v>
      </c>
      <c r="V85">
        <v>3.4930473960923623</v>
      </c>
      <c r="W85">
        <v>13.705014935989258</v>
      </c>
      <c r="X85">
        <v>43.56648427131892</v>
      </c>
      <c r="Y85">
        <v>0</v>
      </c>
      <c r="Z85">
        <v>1.9258737954545455</v>
      </c>
      <c r="AA85">
        <v>4.1484748852320674</v>
      </c>
      <c r="AB85">
        <v>3.8897897441860461</v>
      </c>
      <c r="AC85">
        <v>0</v>
      </c>
      <c r="AD85">
        <v>0</v>
      </c>
      <c r="AE85">
        <v>4.8663265197194088</v>
      </c>
      <c r="AF85">
        <v>0</v>
      </c>
      <c r="AG85">
        <v>12.679394504400001</v>
      </c>
      <c r="AH85">
        <v>5.5934760800000003</v>
      </c>
      <c r="AI85">
        <v>0</v>
      </c>
      <c r="AJ85">
        <v>0</v>
      </c>
      <c r="AK85">
        <v>15.776561657762018</v>
      </c>
      <c r="AL85">
        <v>0</v>
      </c>
      <c r="AM85">
        <v>3.1181310090022509</v>
      </c>
      <c r="AN85">
        <v>0.644509</v>
      </c>
      <c r="AO85">
        <v>0</v>
      </c>
      <c r="AP85">
        <v>0</v>
      </c>
      <c r="AQ85">
        <v>7.4800374387301574</v>
      </c>
      <c r="AR85">
        <v>10.27002765271739</v>
      </c>
      <c r="AS85">
        <v>8.7398303050104076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848.75483198823918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8.9605467151066982</v>
      </c>
      <c r="L86">
        <v>556.86202472000264</v>
      </c>
      <c r="M86">
        <v>24.809509077417758</v>
      </c>
      <c r="N86">
        <v>34.882185751978902</v>
      </c>
      <c r="O86">
        <v>0</v>
      </c>
      <c r="P86">
        <v>36.876775224089172</v>
      </c>
      <c r="Q86">
        <v>3.2206029066666666</v>
      </c>
      <c r="R86">
        <v>12.518377093849546</v>
      </c>
      <c r="S86">
        <v>7.7978850059031881</v>
      </c>
      <c r="T86">
        <v>0</v>
      </c>
      <c r="U86">
        <v>22.92994629760981</v>
      </c>
      <c r="V86">
        <v>3.4930473960923623</v>
      </c>
      <c r="W86">
        <v>13.705014935989258</v>
      </c>
      <c r="X86">
        <v>43.56648427131892</v>
      </c>
      <c r="Y86">
        <v>0</v>
      </c>
      <c r="Z86">
        <v>1.9258737954545455</v>
      </c>
      <c r="AA86">
        <v>4.1484748852320674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12.679394504400001</v>
      </c>
      <c r="AH86">
        <v>5.5934760800000003</v>
      </c>
      <c r="AI86">
        <v>0</v>
      </c>
      <c r="AJ86">
        <v>0</v>
      </c>
      <c r="AK86">
        <v>15.776561657762018</v>
      </c>
      <c r="AL86">
        <v>0</v>
      </c>
      <c r="AM86">
        <v>3.1181310090022509</v>
      </c>
      <c r="AN86">
        <v>0.644509</v>
      </c>
      <c r="AO86">
        <v>0</v>
      </c>
      <c r="AP86">
        <v>0</v>
      </c>
      <c r="AQ86">
        <v>7.4800374387301574</v>
      </c>
      <c r="AR86">
        <v>10.27002765271739</v>
      </c>
      <c r="AS86">
        <v>8.7398303050104076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844.86504224405314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9.31</v>
      </c>
      <c r="L87">
        <v>556.43078826992871</v>
      </c>
      <c r="M87">
        <v>24.809509077417758</v>
      </c>
      <c r="N87">
        <v>34.882185751978902</v>
      </c>
      <c r="O87">
        <v>0</v>
      </c>
      <c r="P87">
        <v>36.876775224089172</v>
      </c>
      <c r="Q87">
        <v>3.2206029066666666</v>
      </c>
      <c r="R87">
        <v>12.518377093849546</v>
      </c>
      <c r="S87">
        <v>7.7978850059031881</v>
      </c>
      <c r="T87">
        <v>0</v>
      </c>
      <c r="U87">
        <v>22.92994629760981</v>
      </c>
      <c r="V87">
        <v>3.4930473960923623</v>
      </c>
      <c r="W87">
        <v>13.705014935989258</v>
      </c>
      <c r="X87">
        <v>43.56648427131892</v>
      </c>
      <c r="Y87">
        <v>0</v>
      </c>
      <c r="Z87">
        <v>1.9258737954545455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12.679394504400001</v>
      </c>
      <c r="AH87">
        <v>0</v>
      </c>
      <c r="AI87">
        <v>0</v>
      </c>
      <c r="AJ87">
        <v>0</v>
      </c>
      <c r="AK87">
        <v>15.776561657762018</v>
      </c>
      <c r="AL87">
        <v>0</v>
      </c>
      <c r="AM87">
        <v>3.1181310090022509</v>
      </c>
      <c r="AN87">
        <v>0.644509</v>
      </c>
      <c r="AO87">
        <v>0</v>
      </c>
      <c r="AP87">
        <v>0</v>
      </c>
      <c r="AQ87">
        <v>7.4800374387301574</v>
      </c>
      <c r="AR87">
        <v>10.27002765271739</v>
      </c>
      <c r="AS87">
        <v>8.7398303050104076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835.04130811364041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9.31</v>
      </c>
      <c r="L88">
        <v>556.51747575834736</v>
      </c>
      <c r="M88">
        <v>24.809509077417758</v>
      </c>
      <c r="N88">
        <v>34.882185751978902</v>
      </c>
      <c r="O88">
        <v>0</v>
      </c>
      <c r="P88">
        <v>36.876775224089172</v>
      </c>
      <c r="Q88">
        <v>3.2206029066666666</v>
      </c>
      <c r="R88">
        <v>12.518377093849546</v>
      </c>
      <c r="S88">
        <v>7.7978850059031881</v>
      </c>
      <c r="T88">
        <v>0</v>
      </c>
      <c r="U88">
        <v>22.92994629760981</v>
      </c>
      <c r="V88">
        <v>3.4930473960923623</v>
      </c>
      <c r="W88">
        <v>13.705014935989258</v>
      </c>
      <c r="X88">
        <v>43.56648427131892</v>
      </c>
      <c r="Y88">
        <v>0</v>
      </c>
      <c r="Z88">
        <v>1.9258737954545455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12.679394504400001</v>
      </c>
      <c r="AH88">
        <v>0</v>
      </c>
      <c r="AI88">
        <v>0</v>
      </c>
      <c r="AJ88">
        <v>0</v>
      </c>
      <c r="AK88">
        <v>15.776561657762018</v>
      </c>
      <c r="AL88">
        <v>0</v>
      </c>
      <c r="AM88">
        <v>3.1181310090022509</v>
      </c>
      <c r="AN88">
        <v>0.644509</v>
      </c>
      <c r="AO88">
        <v>0</v>
      </c>
      <c r="AP88">
        <v>0</v>
      </c>
      <c r="AQ88">
        <v>3.5539481393650787</v>
      </c>
      <c r="AR88">
        <v>10.27002765271739</v>
      </c>
      <c r="AS88">
        <v>8.7398303050104076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831.20190630269394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6.369972672187286</v>
      </c>
      <c r="L89">
        <v>556.51331128612264</v>
      </c>
      <c r="M89">
        <v>24.809509077417758</v>
      </c>
      <c r="N89">
        <v>34.882185751978902</v>
      </c>
      <c r="O89">
        <v>0</v>
      </c>
      <c r="P89">
        <v>36.876775224089172</v>
      </c>
      <c r="Q89">
        <v>3.2199026741803283</v>
      </c>
      <c r="R89">
        <v>12.518377093849546</v>
      </c>
      <c r="S89">
        <v>7.8583203053501531</v>
      </c>
      <c r="T89">
        <v>0</v>
      </c>
      <c r="U89">
        <v>22.92994629760981</v>
      </c>
      <c r="V89">
        <v>3.4930473960923623</v>
      </c>
      <c r="W89">
        <v>13.705014935989258</v>
      </c>
      <c r="X89">
        <v>43.56648427131892</v>
      </c>
      <c r="Y89">
        <v>0</v>
      </c>
      <c r="Z89">
        <v>1.9258737954545455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12.679394504400001</v>
      </c>
      <c r="AH89">
        <v>0</v>
      </c>
      <c r="AI89">
        <v>0</v>
      </c>
      <c r="AJ89">
        <v>0</v>
      </c>
      <c r="AK89">
        <v>15.776561657762018</v>
      </c>
      <c r="AL89">
        <v>0</v>
      </c>
      <c r="AM89">
        <v>3.1181310090022509</v>
      </c>
      <c r="AN89">
        <v>0.644509</v>
      </c>
      <c r="AO89">
        <v>0</v>
      </c>
      <c r="AP89">
        <v>0</v>
      </c>
      <c r="AQ89">
        <v>3.5539481393650787</v>
      </c>
      <c r="AR89">
        <v>10.27002765271739</v>
      </c>
      <c r="AS89">
        <v>8.7398303050104076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828.31744956961722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4.8100702264317032</v>
      </c>
      <c r="L90">
        <v>556.51331128612264</v>
      </c>
      <c r="M90">
        <v>24.809509077417758</v>
      </c>
      <c r="N90">
        <v>34.882185751978902</v>
      </c>
      <c r="O90">
        <v>0</v>
      </c>
      <c r="P90">
        <v>36.876775224089172</v>
      </c>
      <c r="Q90">
        <v>3.2199026741803283</v>
      </c>
      <c r="R90">
        <v>12.518377093849546</v>
      </c>
      <c r="S90">
        <v>7.8003783684210521</v>
      </c>
      <c r="T90">
        <v>0</v>
      </c>
      <c r="U90">
        <v>22.92994629760981</v>
      </c>
      <c r="V90">
        <v>3.4930473960923623</v>
      </c>
      <c r="W90">
        <v>13.705014935989258</v>
      </c>
      <c r="X90">
        <v>43.56648427131892</v>
      </c>
      <c r="Y90">
        <v>0</v>
      </c>
      <c r="Z90">
        <v>1.9258737954545455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12.679394504400001</v>
      </c>
      <c r="AH90">
        <v>0</v>
      </c>
      <c r="AI90">
        <v>0</v>
      </c>
      <c r="AJ90">
        <v>0</v>
      </c>
      <c r="AK90">
        <v>15.776561657762018</v>
      </c>
      <c r="AL90">
        <v>0</v>
      </c>
      <c r="AM90">
        <v>3.1181310090022509</v>
      </c>
      <c r="AN90">
        <v>0.644509</v>
      </c>
      <c r="AO90">
        <v>0</v>
      </c>
      <c r="AP90">
        <v>0</v>
      </c>
      <c r="AQ90">
        <v>3.5539481393650787</v>
      </c>
      <c r="AR90">
        <v>10.27002765271739</v>
      </c>
      <c r="AS90">
        <v>8.7398303050104076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826.69960518693256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4.8100702264317032</v>
      </c>
      <c r="L91">
        <v>556.86017859406013</v>
      </c>
      <c r="M91">
        <v>24.809509077417758</v>
      </c>
      <c r="N91">
        <v>34.882185751978902</v>
      </c>
      <c r="O91">
        <v>0</v>
      </c>
      <c r="P91">
        <v>36.876775224089172</v>
      </c>
      <c r="Q91">
        <v>3.2199026741803283</v>
      </c>
      <c r="R91">
        <v>12.518377093849546</v>
      </c>
      <c r="S91">
        <v>7.8003783684210521</v>
      </c>
      <c r="T91">
        <v>0</v>
      </c>
      <c r="U91">
        <v>22.92994629760981</v>
      </c>
      <c r="V91">
        <v>3.4930473960923623</v>
      </c>
      <c r="W91">
        <v>13.705014935989258</v>
      </c>
      <c r="X91">
        <v>43.56648427131892</v>
      </c>
      <c r="Y91">
        <v>0</v>
      </c>
      <c r="Z91">
        <v>1.9258737954545455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12.679394504400001</v>
      </c>
      <c r="AH91">
        <v>0</v>
      </c>
      <c r="AI91">
        <v>0</v>
      </c>
      <c r="AJ91">
        <v>0</v>
      </c>
      <c r="AK91">
        <v>15.776561657762018</v>
      </c>
      <c r="AL91">
        <v>0</v>
      </c>
      <c r="AM91">
        <v>3.1181310090022509</v>
      </c>
      <c r="AN91">
        <v>0.644509</v>
      </c>
      <c r="AO91">
        <v>0</v>
      </c>
      <c r="AP91">
        <v>0</v>
      </c>
      <c r="AQ91">
        <v>0</v>
      </c>
      <c r="AR91">
        <v>10.27002765271739</v>
      </c>
      <c r="AS91">
        <v>8.7398303050104076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818.62619783578555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4.8100702264317032</v>
      </c>
      <c r="L92">
        <v>556.86017859406013</v>
      </c>
      <c r="M92">
        <v>24.809509077417758</v>
      </c>
      <c r="N92">
        <v>34.882185751978902</v>
      </c>
      <c r="O92">
        <v>0</v>
      </c>
      <c r="P92">
        <v>36.876775224089172</v>
      </c>
      <c r="Q92">
        <v>3.2199026741803283</v>
      </c>
      <c r="R92">
        <v>12.518377093849546</v>
      </c>
      <c r="S92">
        <v>7.8003783684210521</v>
      </c>
      <c r="T92">
        <v>0</v>
      </c>
      <c r="U92">
        <v>22.92994629760981</v>
      </c>
      <c r="V92">
        <v>3.4930473960923623</v>
      </c>
      <c r="W92">
        <v>13.705014935989258</v>
      </c>
      <c r="X92">
        <v>43.56648427131892</v>
      </c>
      <c r="Y92">
        <v>0</v>
      </c>
      <c r="Z92">
        <v>1.9258737954545455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12.679394504400001</v>
      </c>
      <c r="AH92">
        <v>0</v>
      </c>
      <c r="AI92">
        <v>0</v>
      </c>
      <c r="AJ92">
        <v>0</v>
      </c>
      <c r="AK92">
        <v>15.776561657762018</v>
      </c>
      <c r="AL92">
        <v>0</v>
      </c>
      <c r="AM92">
        <v>3.1181310090022509</v>
      </c>
      <c r="AN92">
        <v>0.644509</v>
      </c>
      <c r="AO92">
        <v>0</v>
      </c>
      <c r="AP92">
        <v>0</v>
      </c>
      <c r="AQ92">
        <v>0</v>
      </c>
      <c r="AR92">
        <v>10.27002765271739</v>
      </c>
      <c r="AS92">
        <v>8.7398303050104076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818.62619783578555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4.8399707453373768</v>
      </c>
      <c r="L93">
        <v>556.86017859406013</v>
      </c>
      <c r="M93">
        <v>24.809509077417758</v>
      </c>
      <c r="N93">
        <v>34.882185751978902</v>
      </c>
      <c r="O93">
        <v>0</v>
      </c>
      <c r="P93">
        <v>36.876775224089172</v>
      </c>
      <c r="Q93">
        <v>3.2199026741803283</v>
      </c>
      <c r="R93">
        <v>12.962572418821647</v>
      </c>
      <c r="S93">
        <v>7.8003783684210521</v>
      </c>
      <c r="T93">
        <v>0</v>
      </c>
      <c r="U93">
        <v>22.92994629760981</v>
      </c>
      <c r="V93">
        <v>3.4944020980769235</v>
      </c>
      <c r="W93">
        <v>13.705014935989258</v>
      </c>
      <c r="X93">
        <v>43.56648427131892</v>
      </c>
      <c r="Y93">
        <v>0</v>
      </c>
      <c r="Z93">
        <v>1.9258737954545455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12.679394504400001</v>
      </c>
      <c r="AH93">
        <v>0</v>
      </c>
      <c r="AI93">
        <v>0</v>
      </c>
      <c r="AJ93">
        <v>0</v>
      </c>
      <c r="AK93">
        <v>15.776561657762018</v>
      </c>
      <c r="AL93">
        <v>0</v>
      </c>
      <c r="AM93">
        <v>3.1181310090022509</v>
      </c>
      <c r="AN93">
        <v>0.644509</v>
      </c>
      <c r="AO93">
        <v>0</v>
      </c>
      <c r="AP93">
        <v>0</v>
      </c>
      <c r="AQ93">
        <v>0</v>
      </c>
      <c r="AR93">
        <v>10.27002765271739</v>
      </c>
      <c r="AS93">
        <v>7.9453002772821897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818.30711835391969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4.8100706640362656</v>
      </c>
      <c r="L94">
        <v>556.86166212975468</v>
      </c>
      <c r="M94">
        <v>24.809509077417758</v>
      </c>
      <c r="N94">
        <v>34.882185751978902</v>
      </c>
      <c r="O94">
        <v>0</v>
      </c>
      <c r="P94">
        <v>36.876775224089172</v>
      </c>
      <c r="Q94">
        <v>3.2199026741803283</v>
      </c>
      <c r="R94">
        <v>12.521667411699777</v>
      </c>
      <c r="S94">
        <v>7.8003783684210521</v>
      </c>
      <c r="T94">
        <v>0</v>
      </c>
      <c r="U94">
        <v>22.92994629760981</v>
      </c>
      <c r="V94">
        <v>3.4944020980769235</v>
      </c>
      <c r="W94">
        <v>13.705014935989258</v>
      </c>
      <c r="X94">
        <v>43.56648427131892</v>
      </c>
      <c r="Y94">
        <v>0</v>
      </c>
      <c r="Z94">
        <v>1.9258737954545455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12.679394504400001</v>
      </c>
      <c r="AH94">
        <v>0</v>
      </c>
      <c r="AI94">
        <v>0</v>
      </c>
      <c r="AJ94">
        <v>0</v>
      </c>
      <c r="AK94">
        <v>15.776561657762018</v>
      </c>
      <c r="AL94">
        <v>0</v>
      </c>
      <c r="AM94">
        <v>3.1181310090022509</v>
      </c>
      <c r="AN94">
        <v>0.644509</v>
      </c>
      <c r="AO94">
        <v>0</v>
      </c>
      <c r="AP94">
        <v>0</v>
      </c>
      <c r="AQ94">
        <v>0</v>
      </c>
      <c r="AR94">
        <v>10.27002765271739</v>
      </c>
      <c r="AS94">
        <v>7.9453002772821897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817.8377968011913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4.8100786039453718</v>
      </c>
      <c r="L95">
        <v>556.86166212975468</v>
      </c>
      <c r="M95">
        <v>24.809509077417758</v>
      </c>
      <c r="N95">
        <v>34.882185751978902</v>
      </c>
      <c r="O95">
        <v>0</v>
      </c>
      <c r="P95">
        <v>36.876775224089172</v>
      </c>
      <c r="Q95">
        <v>3.2199026741803283</v>
      </c>
      <c r="R95">
        <v>12.521667411699777</v>
      </c>
      <c r="S95">
        <v>7.8003783684210521</v>
      </c>
      <c r="T95">
        <v>0</v>
      </c>
      <c r="U95">
        <v>22.92994629760981</v>
      </c>
      <c r="V95">
        <v>3.1984398406374503</v>
      </c>
      <c r="W95">
        <v>13.705014935989258</v>
      </c>
      <c r="X95">
        <v>43.56648427131892</v>
      </c>
      <c r="Y95">
        <v>0</v>
      </c>
      <c r="Z95">
        <v>1.9258737954545455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12.679394504400001</v>
      </c>
      <c r="AH95">
        <v>0</v>
      </c>
      <c r="AI95">
        <v>0</v>
      </c>
      <c r="AJ95">
        <v>0</v>
      </c>
      <c r="AK95">
        <v>15.776561657762018</v>
      </c>
      <c r="AL95">
        <v>0</v>
      </c>
      <c r="AM95">
        <v>3.1181310090022509</v>
      </c>
      <c r="AN95">
        <v>0.644509</v>
      </c>
      <c r="AO95">
        <v>0</v>
      </c>
      <c r="AP95">
        <v>0</v>
      </c>
      <c r="AQ95">
        <v>0</v>
      </c>
      <c r="AR95">
        <v>10.27002765271739</v>
      </c>
      <c r="AS95">
        <v>7.5480354168153436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817.1445776231941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4.8100885539950555</v>
      </c>
      <c r="L96">
        <v>481.30150680715019</v>
      </c>
      <c r="M96">
        <v>24.809509077417758</v>
      </c>
      <c r="N96">
        <v>34.882185751978902</v>
      </c>
      <c r="O96">
        <v>0</v>
      </c>
      <c r="P96">
        <v>36.876775224089172</v>
      </c>
      <c r="Q96">
        <v>3.2199026741803283</v>
      </c>
      <c r="R96">
        <v>12.521667411699777</v>
      </c>
      <c r="S96">
        <v>7.8003783684210521</v>
      </c>
      <c r="T96">
        <v>0</v>
      </c>
      <c r="U96">
        <v>22.92994629760981</v>
      </c>
      <c r="V96">
        <v>3.1984398406374503</v>
      </c>
      <c r="W96">
        <v>13.705014935989258</v>
      </c>
      <c r="X96">
        <v>43.56648427131892</v>
      </c>
      <c r="Y96">
        <v>0</v>
      </c>
      <c r="Z96">
        <v>1.9258737954545455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12.679394504400001</v>
      </c>
      <c r="AH96">
        <v>0</v>
      </c>
      <c r="AI96">
        <v>0</v>
      </c>
      <c r="AJ96">
        <v>0</v>
      </c>
      <c r="AK96">
        <v>15.776561657762018</v>
      </c>
      <c r="AL96">
        <v>0</v>
      </c>
      <c r="AM96">
        <v>3.1181310090022509</v>
      </c>
      <c r="AN96">
        <v>0.644509</v>
      </c>
      <c r="AO96">
        <v>0</v>
      </c>
      <c r="AP96">
        <v>0</v>
      </c>
      <c r="AQ96">
        <v>0</v>
      </c>
      <c r="AR96">
        <v>10.27002765271739</v>
      </c>
      <c r="AS96">
        <v>7.5480354168153436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741.58443225063934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4.8099333758102949</v>
      </c>
      <c r="L97">
        <v>546.33823765879708</v>
      </c>
      <c r="M97">
        <v>24.809509077417758</v>
      </c>
      <c r="N97">
        <v>34.882185751978902</v>
      </c>
      <c r="O97">
        <v>0</v>
      </c>
      <c r="P97">
        <v>36.876775224089172</v>
      </c>
      <c r="Q97">
        <v>3.2199026741803283</v>
      </c>
      <c r="R97">
        <v>12.521667411699777</v>
      </c>
      <c r="S97">
        <v>7.8003783684210521</v>
      </c>
      <c r="T97">
        <v>0</v>
      </c>
      <c r="U97">
        <v>22.92994629760981</v>
      </c>
      <c r="V97">
        <v>3.1984398406374503</v>
      </c>
      <c r="W97">
        <v>13.705014935989258</v>
      </c>
      <c r="X97">
        <v>43.56648427131892</v>
      </c>
      <c r="Y97">
        <v>0</v>
      </c>
      <c r="Z97">
        <v>1.9258737954545455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12.679394504400001</v>
      </c>
      <c r="AH97">
        <v>0</v>
      </c>
      <c r="AI97">
        <v>0</v>
      </c>
      <c r="AJ97">
        <v>0</v>
      </c>
      <c r="AK97">
        <v>15.776561657762018</v>
      </c>
      <c r="AL97">
        <v>0</v>
      </c>
      <c r="AM97">
        <v>3.1181310090022509</v>
      </c>
      <c r="AN97">
        <v>0.644509</v>
      </c>
      <c r="AO97">
        <v>0</v>
      </c>
      <c r="AP97">
        <v>7.5660849544324768E-2</v>
      </c>
      <c r="AQ97">
        <v>0</v>
      </c>
      <c r="AR97">
        <v>10.27002765271739</v>
      </c>
      <c r="AS97">
        <v>7.1507702495539709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806.29940360638432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4.8099333758102949</v>
      </c>
      <c r="L98">
        <v>556.86166212975468</v>
      </c>
      <c r="M98">
        <v>24.809509077417758</v>
      </c>
      <c r="N98">
        <v>34.882185751978902</v>
      </c>
      <c r="O98">
        <v>0</v>
      </c>
      <c r="P98">
        <v>36.876775224089172</v>
      </c>
      <c r="Q98">
        <v>3.2199026741803283</v>
      </c>
      <c r="R98">
        <v>12.521667411699777</v>
      </c>
      <c r="S98">
        <v>7.8003783684210521</v>
      </c>
      <c r="T98">
        <v>0</v>
      </c>
      <c r="U98">
        <v>22.92994629760981</v>
      </c>
      <c r="V98">
        <v>3.1984398406374503</v>
      </c>
      <c r="W98">
        <v>13.705014935989258</v>
      </c>
      <c r="X98">
        <v>43.56648427131892</v>
      </c>
      <c r="Y98">
        <v>0</v>
      </c>
      <c r="Z98">
        <v>1.9258737954545455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12.679394504400001</v>
      </c>
      <c r="AH98">
        <v>0</v>
      </c>
      <c r="AI98">
        <v>0</v>
      </c>
      <c r="AJ98">
        <v>0</v>
      </c>
      <c r="AK98">
        <v>15.776561657762018</v>
      </c>
      <c r="AL98">
        <v>0</v>
      </c>
      <c r="AM98">
        <v>3.1181310090022509</v>
      </c>
      <c r="AN98">
        <v>0.644509</v>
      </c>
      <c r="AO98">
        <v>0</v>
      </c>
      <c r="AP98">
        <v>7.5660849544324768E-2</v>
      </c>
      <c r="AQ98">
        <v>0</v>
      </c>
      <c r="AR98">
        <v>10.27002765271739</v>
      </c>
      <c r="AS98">
        <v>7.1507702495539709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816.82282807734191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0.1430613280281029</v>
      </c>
      <c r="L99">
        <f t="shared" si="2"/>
        <v>10.375625216380973</v>
      </c>
      <c r="M99">
        <f t="shared" si="2"/>
        <v>0.63791263657832775</v>
      </c>
      <c r="N99">
        <f t="shared" si="2"/>
        <v>0.83717245804749185</v>
      </c>
      <c r="O99">
        <f t="shared" si="2"/>
        <v>0</v>
      </c>
      <c r="P99">
        <f t="shared" si="2"/>
        <v>0.88542130793593454</v>
      </c>
      <c r="Q99">
        <f t="shared" si="2"/>
        <v>7.7520989549977298E-2</v>
      </c>
      <c r="R99">
        <f t="shared" si="2"/>
        <v>0.25914833773898038</v>
      </c>
      <c r="S99">
        <f t="shared" si="2"/>
        <v>0.15584450405803341</v>
      </c>
      <c r="T99">
        <f t="shared" si="2"/>
        <v>0</v>
      </c>
      <c r="U99">
        <f t="shared" si="2"/>
        <v>0.54955348577471352</v>
      </c>
      <c r="V99">
        <f t="shared" si="2"/>
        <v>8.6902903486957062E-2</v>
      </c>
      <c r="W99">
        <f t="shared" si="2"/>
        <v>0.31966684613272089</v>
      </c>
      <c r="X99">
        <f t="shared" si="2"/>
        <v>1.0123182996296585</v>
      </c>
      <c r="Y99">
        <f t="shared" si="2"/>
        <v>0</v>
      </c>
      <c r="Z99">
        <f t="shared" si="2"/>
        <v>6.2109429903409161E-2</v>
      </c>
      <c r="AA99">
        <f t="shared" si="2"/>
        <v>8.1644523716772194E-2</v>
      </c>
      <c r="AB99">
        <f t="shared" si="2"/>
        <v>5.9811421391410317E-2</v>
      </c>
      <c r="AC99">
        <f t="shared" si="2"/>
        <v>3.361059240829669E-2</v>
      </c>
      <c r="AD99">
        <f t="shared" si="2"/>
        <v>2.5944428630791074E-2</v>
      </c>
      <c r="AE99">
        <f t="shared" si="2"/>
        <v>9.3676785504598681E-2</v>
      </c>
      <c r="AF99">
        <f t="shared" si="2"/>
        <v>7.0292423005197682E-2</v>
      </c>
      <c r="AG99">
        <f t="shared" si="2"/>
        <v>0.30430546810560011</v>
      </c>
      <c r="AH99">
        <f t="shared" si="2"/>
        <v>0.19577166264659981</v>
      </c>
      <c r="AI99">
        <f t="shared" si="2"/>
        <v>0</v>
      </c>
      <c r="AJ99">
        <f t="shared" si="2"/>
        <v>0</v>
      </c>
      <c r="AK99">
        <f t="shared" si="2"/>
        <v>0.37863747978628803</v>
      </c>
      <c r="AL99">
        <f t="shared" si="2"/>
        <v>0</v>
      </c>
      <c r="AM99">
        <f t="shared" si="2"/>
        <v>7.8709185772693049E-2</v>
      </c>
      <c r="AN99">
        <f t="shared" si="2"/>
        <v>1.5468215999999988E-2</v>
      </c>
      <c r="AO99">
        <f t="shared" si="2"/>
        <v>0</v>
      </c>
      <c r="AP99">
        <f t="shared" si="2"/>
        <v>5.8637186008285002E-3</v>
      </c>
      <c r="AQ99">
        <f t="shared" si="2"/>
        <v>0.11722446547670633</v>
      </c>
      <c r="AR99">
        <f t="shared" si="2"/>
        <v>0.25206397202194336</v>
      </c>
      <c r="AS99">
        <f t="shared" si="2"/>
        <v>0.20734850229343202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17.322630588606444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19.252016999999999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19.133824000000001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19.133824000000001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18.373436999999999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18.373436999999999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17.451592999999999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17.451592999999999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16.323315999999998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16.323315999999998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15.778741999999999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15.778741999999999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13.157522999999999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13.157522999999999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13.912869000000001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13.912869000000001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12.234168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12.234168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12.084711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12.084711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14.296592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14.296592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15.696249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15.696249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15.056475000000001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15.056475000000001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15.906112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15.906112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16.254840999999999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16.254840999999999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16.876965999999999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16.876965999999999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18.212990000000001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18.212990000000001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19.252016999999999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19.252016999999999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19.252016999999999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19.252016999999999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19.252016999999999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19.252016999999999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19.252016999999999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19.252016999999999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19.252016999999999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19.252016999999999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19.252016999999999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19.252016999999999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19.252016999999999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19.252016999999999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19.252016999999999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19.252016999999999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19.252016999999999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19.252016999999999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19.252016999999999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17.561097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17.561097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17.557784999999999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17.557784999999999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17.557784999999999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17.557784999999999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17.557784999999999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17.557784999999999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17.557784999999999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17.557784999999999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17.557784999999999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17.557784999999999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17.557784999999999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17.557784999999999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17.557784999999999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17.557784999999999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17.557784999999999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17.557784999999999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17.557784999999999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17.557784999999999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17.557784999999999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17.557784999999999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17.557784999999999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17.557784999999999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17.557784999999999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17.557784999999999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17.557784999999999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17.557784999999999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17.557784999999999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17.557784999999999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17.557784999999999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17.557784999999999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17.557784999999999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17.557784999999999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17.557784999999999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17.557784999999999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17.557784999999999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17.557784999999999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17.557784999999999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17.557784999999999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17.346007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17.346007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17.346007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17.346007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17.346007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17.346007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17.346007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17.346007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17.346007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17.346007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17.346007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17.346007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17.346007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17.346007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17.346007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17.346007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17.346007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17.346007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17.346007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17.346007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17.346007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17.346007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17.346007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17.346007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17.346007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17.346007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17.346007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17.346007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17.346007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17.346007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17.346007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17.346007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17.346007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17.346007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17.346007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17.346007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17.346007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17.346007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17.346007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17.346007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18.687501999999999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18.687501999999999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19.252016999999999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19.252016999999999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19.252016999999999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19.252016999999999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19.252016999999999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19.252016999999999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19.252016999999999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19.252016999999999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19.252016999999999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19.252016999999999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19.252016999999999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19.252016999999999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19.252016999999999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19.252016999999999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19.252016999999999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19.252016999999999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19.252016999999999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19.252016999999999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19.252016999999999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0.42958643125000051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0.42958643125000051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243.54</v>
      </c>
      <c r="L3" s="201">
        <v>8.09</v>
      </c>
      <c r="M3" s="201">
        <v>61.39</v>
      </c>
      <c r="N3" s="201">
        <v>49.94</v>
      </c>
      <c r="O3" s="201">
        <v>70.55</v>
      </c>
      <c r="P3" s="201">
        <v>23.76</v>
      </c>
      <c r="Q3" s="201">
        <v>4.6100000000000003</v>
      </c>
      <c r="R3" s="201">
        <v>17.920000000000002</v>
      </c>
      <c r="S3" s="201">
        <v>9.64</v>
      </c>
      <c r="T3" s="201">
        <v>0</v>
      </c>
      <c r="U3" s="201">
        <v>55.25</v>
      </c>
      <c r="V3" s="201">
        <v>6.05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117.66</v>
      </c>
      <c r="AQ3" s="201">
        <v>38.14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214.66</v>
      </c>
      <c r="L4" s="201">
        <v>9.0500000000000007</v>
      </c>
      <c r="M4" s="201">
        <v>61.39</v>
      </c>
      <c r="N4" s="201">
        <v>49.94</v>
      </c>
      <c r="O4" s="201">
        <v>70.55</v>
      </c>
      <c r="P4" s="201">
        <v>23.76</v>
      </c>
      <c r="Q4" s="201">
        <v>4.6100000000000003</v>
      </c>
      <c r="R4" s="201">
        <v>17.920000000000002</v>
      </c>
      <c r="S4" s="201">
        <v>11.16</v>
      </c>
      <c r="T4" s="201">
        <v>0</v>
      </c>
      <c r="U4" s="201">
        <v>55.25</v>
      </c>
      <c r="V4" s="201">
        <v>6.05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117.66</v>
      </c>
      <c r="AQ4" s="201">
        <v>38.14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220.01</v>
      </c>
      <c r="L5" s="201">
        <v>9.06</v>
      </c>
      <c r="M5" s="201">
        <v>61.39</v>
      </c>
      <c r="N5" s="201">
        <v>49.94</v>
      </c>
      <c r="O5" s="201">
        <v>70.55</v>
      </c>
      <c r="P5" s="201">
        <v>23.76</v>
      </c>
      <c r="Q5" s="201">
        <v>4.6100000000000003</v>
      </c>
      <c r="R5" s="201">
        <v>17.920000000000002</v>
      </c>
      <c r="S5" s="201">
        <v>11.16</v>
      </c>
      <c r="T5" s="201">
        <v>0</v>
      </c>
      <c r="U5" s="201">
        <v>55.25</v>
      </c>
      <c r="V5" s="201">
        <v>6.05</v>
      </c>
      <c r="W5" s="201">
        <v>19.62</v>
      </c>
      <c r="X5" s="201">
        <v>62.37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117.66</v>
      </c>
      <c r="AQ5" s="201">
        <v>38.14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210.4</v>
      </c>
      <c r="L6" s="201">
        <v>9.07</v>
      </c>
      <c r="M6" s="201">
        <v>61.39</v>
      </c>
      <c r="N6" s="201">
        <v>49.94</v>
      </c>
      <c r="O6" s="201">
        <v>70.55</v>
      </c>
      <c r="P6" s="201">
        <v>23.76</v>
      </c>
      <c r="Q6" s="201">
        <v>4.6100000000000003</v>
      </c>
      <c r="R6" s="201">
        <v>17.920000000000002</v>
      </c>
      <c r="S6" s="201">
        <v>11.16</v>
      </c>
      <c r="T6" s="201">
        <v>0</v>
      </c>
      <c r="U6" s="201">
        <v>55.25</v>
      </c>
      <c r="V6" s="201">
        <v>6.05</v>
      </c>
      <c r="W6" s="201">
        <v>19.62</v>
      </c>
      <c r="X6" s="201">
        <v>62.37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117.66</v>
      </c>
      <c r="AQ6" s="201">
        <v>38.14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196.93</v>
      </c>
      <c r="L7" s="201">
        <v>9.07</v>
      </c>
      <c r="M7" s="201">
        <v>61.39</v>
      </c>
      <c r="N7" s="201">
        <v>49.94</v>
      </c>
      <c r="O7" s="201">
        <v>70.55</v>
      </c>
      <c r="P7" s="201">
        <v>23.76</v>
      </c>
      <c r="Q7" s="201">
        <v>4.6100000000000003</v>
      </c>
      <c r="R7" s="201">
        <v>17.93</v>
      </c>
      <c r="S7" s="201">
        <v>11.16</v>
      </c>
      <c r="T7" s="201">
        <v>0</v>
      </c>
      <c r="U7" s="201">
        <v>55.25</v>
      </c>
      <c r="V7" s="201">
        <v>6.29</v>
      </c>
      <c r="W7" s="201">
        <v>19.62</v>
      </c>
      <c r="X7" s="201">
        <v>62.37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117.66</v>
      </c>
      <c r="AQ7" s="201">
        <v>38.14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184.33</v>
      </c>
      <c r="L8" s="201">
        <v>9.07</v>
      </c>
      <c r="M8" s="201">
        <v>61.39</v>
      </c>
      <c r="N8" s="201">
        <v>49.94</v>
      </c>
      <c r="O8" s="201">
        <v>70.55</v>
      </c>
      <c r="P8" s="201">
        <v>23.76</v>
      </c>
      <c r="Q8" s="201">
        <v>4.6100000000000003</v>
      </c>
      <c r="R8" s="201">
        <v>17.93</v>
      </c>
      <c r="S8" s="201">
        <v>11.16</v>
      </c>
      <c r="T8" s="201">
        <v>0</v>
      </c>
      <c r="U8" s="201">
        <v>55.25</v>
      </c>
      <c r="V8" s="201">
        <v>6.29</v>
      </c>
      <c r="W8" s="201">
        <v>19.62</v>
      </c>
      <c r="X8" s="201">
        <v>62.37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117.66</v>
      </c>
      <c r="AQ8" s="201">
        <v>38.14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171.63</v>
      </c>
      <c r="L9" s="201">
        <v>9.07</v>
      </c>
      <c r="M9" s="201">
        <v>61.39</v>
      </c>
      <c r="N9" s="201">
        <v>49.94</v>
      </c>
      <c r="O9" s="201">
        <v>70.55</v>
      </c>
      <c r="P9" s="201">
        <v>23.76</v>
      </c>
      <c r="Q9" s="201">
        <v>4.6100000000000003</v>
      </c>
      <c r="R9" s="201">
        <v>17.920000000000002</v>
      </c>
      <c r="S9" s="201">
        <v>11.16</v>
      </c>
      <c r="T9" s="201">
        <v>0</v>
      </c>
      <c r="U9" s="201">
        <v>55.25</v>
      </c>
      <c r="V9" s="201">
        <v>6.05</v>
      </c>
      <c r="W9" s="201">
        <v>19.52</v>
      </c>
      <c r="X9" s="201">
        <v>62.06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117.66</v>
      </c>
      <c r="AQ9" s="201">
        <v>38.14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171.34</v>
      </c>
      <c r="L10" s="201">
        <v>9.07</v>
      </c>
      <c r="M10" s="201">
        <v>61.39</v>
      </c>
      <c r="N10" s="201">
        <v>49.94</v>
      </c>
      <c r="O10" s="201">
        <v>70.55</v>
      </c>
      <c r="P10" s="201">
        <v>23.76</v>
      </c>
      <c r="Q10" s="201">
        <v>4.6100000000000003</v>
      </c>
      <c r="R10" s="201">
        <v>17.920000000000002</v>
      </c>
      <c r="S10" s="201">
        <v>11.15</v>
      </c>
      <c r="T10" s="201">
        <v>0</v>
      </c>
      <c r="U10" s="201">
        <v>55.25</v>
      </c>
      <c r="V10" s="201">
        <v>6.05</v>
      </c>
      <c r="W10" s="201">
        <v>19.62</v>
      </c>
      <c r="X10" s="201">
        <v>62.37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117.66</v>
      </c>
      <c r="AQ10" s="201">
        <v>38.14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178.32</v>
      </c>
      <c r="L11" s="201">
        <v>4.83</v>
      </c>
      <c r="M11" s="201">
        <v>61.39</v>
      </c>
      <c r="N11" s="201">
        <v>49.94</v>
      </c>
      <c r="O11" s="201">
        <v>70.55</v>
      </c>
      <c r="P11" s="201">
        <v>23.76</v>
      </c>
      <c r="Q11" s="201">
        <v>2.89</v>
      </c>
      <c r="R11" s="201">
        <v>10.59</v>
      </c>
      <c r="S11" s="201">
        <v>6.74</v>
      </c>
      <c r="T11" s="201">
        <v>0</v>
      </c>
      <c r="U11" s="201">
        <v>55.25</v>
      </c>
      <c r="V11" s="201">
        <v>4.45</v>
      </c>
      <c r="W11" s="201">
        <v>19.62</v>
      </c>
      <c r="X11" s="201">
        <v>62.37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117.66</v>
      </c>
      <c r="AQ11" s="201">
        <v>27.56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192.73</v>
      </c>
      <c r="L12" s="201">
        <v>4.83</v>
      </c>
      <c r="M12" s="201">
        <v>61.39</v>
      </c>
      <c r="N12" s="201">
        <v>49.94</v>
      </c>
      <c r="O12" s="201">
        <v>70.55</v>
      </c>
      <c r="P12" s="201">
        <v>23.76</v>
      </c>
      <c r="Q12" s="201">
        <v>2.89</v>
      </c>
      <c r="R12" s="201">
        <v>10.59</v>
      </c>
      <c r="S12" s="201">
        <v>6.74</v>
      </c>
      <c r="T12" s="201">
        <v>0</v>
      </c>
      <c r="U12" s="201">
        <v>55.25</v>
      </c>
      <c r="V12" s="201">
        <v>4.45</v>
      </c>
      <c r="W12" s="201">
        <v>19.62</v>
      </c>
      <c r="X12" s="201">
        <v>62.37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117.66</v>
      </c>
      <c r="AQ12" s="201">
        <v>19.350000000000001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211.26</v>
      </c>
      <c r="L13" s="201">
        <v>4.84</v>
      </c>
      <c r="M13" s="201">
        <v>61.39</v>
      </c>
      <c r="N13" s="201">
        <v>49.94</v>
      </c>
      <c r="O13" s="201">
        <v>70.55</v>
      </c>
      <c r="P13" s="201">
        <v>23.76</v>
      </c>
      <c r="Q13" s="201">
        <v>2.91</v>
      </c>
      <c r="R13" s="201">
        <v>10.69</v>
      </c>
      <c r="S13" s="201">
        <v>6.8</v>
      </c>
      <c r="T13" s="201">
        <v>0</v>
      </c>
      <c r="U13" s="201">
        <v>55.25</v>
      </c>
      <c r="V13" s="201">
        <v>3.85</v>
      </c>
      <c r="W13" s="201">
        <v>19.62</v>
      </c>
      <c r="X13" s="201">
        <v>62.37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118.82</v>
      </c>
      <c r="AQ13" s="201">
        <v>19.47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229.86</v>
      </c>
      <c r="L14" s="201">
        <v>4.84</v>
      </c>
      <c r="M14" s="201">
        <v>61.39</v>
      </c>
      <c r="N14" s="201">
        <v>49.94</v>
      </c>
      <c r="O14" s="201">
        <v>70.55</v>
      </c>
      <c r="P14" s="201">
        <v>23.76</v>
      </c>
      <c r="Q14" s="201">
        <v>2.91</v>
      </c>
      <c r="R14" s="201">
        <v>10.69</v>
      </c>
      <c r="S14" s="201">
        <v>6.8</v>
      </c>
      <c r="T14" s="201">
        <v>0</v>
      </c>
      <c r="U14" s="201">
        <v>55.25</v>
      </c>
      <c r="V14" s="201">
        <v>3.85</v>
      </c>
      <c r="W14" s="201">
        <v>19.62</v>
      </c>
      <c r="X14" s="201">
        <v>62.37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118.82</v>
      </c>
      <c r="AQ14" s="201">
        <v>19.47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249.1</v>
      </c>
      <c r="L15" s="201">
        <v>4.83</v>
      </c>
      <c r="M15" s="201">
        <v>61.39</v>
      </c>
      <c r="N15" s="201">
        <v>49.94</v>
      </c>
      <c r="O15" s="201">
        <v>70.55</v>
      </c>
      <c r="P15" s="201">
        <v>23.76</v>
      </c>
      <c r="Q15" s="201">
        <v>2.89</v>
      </c>
      <c r="R15" s="201">
        <v>10.59</v>
      </c>
      <c r="S15" s="201">
        <v>6.74</v>
      </c>
      <c r="T15" s="201">
        <v>0</v>
      </c>
      <c r="U15" s="201">
        <v>55.25</v>
      </c>
      <c r="V15" s="201">
        <v>3.72</v>
      </c>
      <c r="W15" s="201">
        <v>19.62</v>
      </c>
      <c r="X15" s="201">
        <v>62.37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86.63</v>
      </c>
      <c r="AQ15" s="201">
        <v>19.25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263.66000000000003</v>
      </c>
      <c r="L16" s="201">
        <v>4.83</v>
      </c>
      <c r="M16" s="201">
        <v>61.39</v>
      </c>
      <c r="N16" s="201">
        <v>49.94</v>
      </c>
      <c r="O16" s="201">
        <v>70.55</v>
      </c>
      <c r="P16" s="201">
        <v>23.76</v>
      </c>
      <c r="Q16" s="201">
        <v>2.89</v>
      </c>
      <c r="R16" s="201">
        <v>10.59</v>
      </c>
      <c r="S16" s="201">
        <v>6.74</v>
      </c>
      <c r="T16" s="201">
        <v>0</v>
      </c>
      <c r="U16" s="201">
        <v>55.25</v>
      </c>
      <c r="V16" s="201">
        <v>3.72</v>
      </c>
      <c r="W16" s="201">
        <v>11.55</v>
      </c>
      <c r="X16" s="201">
        <v>35.619999999999997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57.76</v>
      </c>
      <c r="AQ16" s="201">
        <v>19.25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266.01</v>
      </c>
      <c r="L17" s="201">
        <v>4.83</v>
      </c>
      <c r="M17" s="201">
        <v>61.39</v>
      </c>
      <c r="N17" s="201">
        <v>49.94</v>
      </c>
      <c r="O17" s="201">
        <v>70.55</v>
      </c>
      <c r="P17" s="201">
        <v>23.76</v>
      </c>
      <c r="Q17" s="201">
        <v>2.89</v>
      </c>
      <c r="R17" s="201">
        <v>10.59</v>
      </c>
      <c r="S17" s="201">
        <v>6.74</v>
      </c>
      <c r="T17" s="201">
        <v>0</v>
      </c>
      <c r="U17" s="201">
        <v>55.25</v>
      </c>
      <c r="V17" s="201">
        <v>3.72</v>
      </c>
      <c r="W17" s="201">
        <v>11.55</v>
      </c>
      <c r="X17" s="201">
        <v>35.619999999999997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19.25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266.01</v>
      </c>
      <c r="L18" s="201">
        <v>4.83</v>
      </c>
      <c r="M18" s="201">
        <v>61.39</v>
      </c>
      <c r="N18" s="201">
        <v>49.94</v>
      </c>
      <c r="O18" s="201">
        <v>70.55</v>
      </c>
      <c r="P18" s="201">
        <v>23.76</v>
      </c>
      <c r="Q18" s="201">
        <v>2.89</v>
      </c>
      <c r="R18" s="201">
        <v>10.59</v>
      </c>
      <c r="S18" s="201">
        <v>6.74</v>
      </c>
      <c r="T18" s="201">
        <v>0</v>
      </c>
      <c r="U18" s="201">
        <v>55.25</v>
      </c>
      <c r="V18" s="201">
        <v>3.72</v>
      </c>
      <c r="W18" s="201">
        <v>11.55</v>
      </c>
      <c r="X18" s="201">
        <v>35.619999999999997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19.25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266.01</v>
      </c>
      <c r="L19" s="201">
        <v>4.83</v>
      </c>
      <c r="M19" s="201">
        <v>61.39</v>
      </c>
      <c r="N19" s="201">
        <v>49.94</v>
      </c>
      <c r="O19" s="201">
        <v>70.55</v>
      </c>
      <c r="P19" s="201">
        <v>23.76</v>
      </c>
      <c r="Q19" s="201">
        <v>2.89</v>
      </c>
      <c r="R19" s="201">
        <v>10.59</v>
      </c>
      <c r="S19" s="201">
        <v>6.74</v>
      </c>
      <c r="T19" s="201">
        <v>0</v>
      </c>
      <c r="U19" s="201">
        <v>55.25</v>
      </c>
      <c r="V19" s="201">
        <v>3.72</v>
      </c>
      <c r="W19" s="201">
        <v>11.55</v>
      </c>
      <c r="X19" s="201">
        <v>35.619999999999997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57.76</v>
      </c>
      <c r="AQ19" s="201">
        <v>19.25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266.01</v>
      </c>
      <c r="L20" s="201">
        <v>4.83</v>
      </c>
      <c r="M20" s="201">
        <v>61.39</v>
      </c>
      <c r="N20" s="201">
        <v>49.94</v>
      </c>
      <c r="O20" s="201">
        <v>70.55</v>
      </c>
      <c r="P20" s="201">
        <v>23.76</v>
      </c>
      <c r="Q20" s="201">
        <v>2.89</v>
      </c>
      <c r="R20" s="201">
        <v>10.59</v>
      </c>
      <c r="S20" s="201">
        <v>6.74</v>
      </c>
      <c r="T20" s="201">
        <v>0</v>
      </c>
      <c r="U20" s="201">
        <v>55.25</v>
      </c>
      <c r="V20" s="201">
        <v>3.73</v>
      </c>
      <c r="W20" s="201">
        <v>11.55</v>
      </c>
      <c r="X20" s="201">
        <v>35.619999999999997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57.76</v>
      </c>
      <c r="AQ20" s="201">
        <v>19.25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266.01</v>
      </c>
      <c r="L21" s="201">
        <v>4.83</v>
      </c>
      <c r="M21" s="201">
        <v>61.39</v>
      </c>
      <c r="N21" s="201">
        <v>49.94</v>
      </c>
      <c r="O21" s="201">
        <v>70.55</v>
      </c>
      <c r="P21" s="201">
        <v>23.76</v>
      </c>
      <c r="Q21" s="201">
        <v>2.89</v>
      </c>
      <c r="R21" s="201">
        <v>10.59</v>
      </c>
      <c r="S21" s="201">
        <v>6.74</v>
      </c>
      <c r="T21" s="201">
        <v>0</v>
      </c>
      <c r="U21" s="201">
        <v>55.25</v>
      </c>
      <c r="V21" s="201">
        <v>3.73</v>
      </c>
      <c r="W21" s="201">
        <v>11.55</v>
      </c>
      <c r="X21" s="201">
        <v>35.619999999999997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57.76</v>
      </c>
      <c r="AQ21" s="201">
        <v>19.25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266.01</v>
      </c>
      <c r="L22" s="201">
        <v>4.83</v>
      </c>
      <c r="M22" s="201">
        <v>61.39</v>
      </c>
      <c r="N22" s="201">
        <v>49.94</v>
      </c>
      <c r="O22" s="201">
        <v>70.55</v>
      </c>
      <c r="P22" s="201">
        <v>23.76</v>
      </c>
      <c r="Q22" s="201">
        <v>2.89</v>
      </c>
      <c r="R22" s="201">
        <v>10.59</v>
      </c>
      <c r="S22" s="201">
        <v>6.74</v>
      </c>
      <c r="T22" s="201">
        <v>0</v>
      </c>
      <c r="U22" s="201">
        <v>55.25</v>
      </c>
      <c r="V22" s="201">
        <v>3.73</v>
      </c>
      <c r="W22" s="201">
        <v>19.45</v>
      </c>
      <c r="X22" s="201">
        <v>61.69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86.63</v>
      </c>
      <c r="AQ22" s="201">
        <v>19.25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266.01</v>
      </c>
      <c r="L23" s="201">
        <v>9.07</v>
      </c>
      <c r="M23" s="201">
        <v>61.39</v>
      </c>
      <c r="N23" s="201">
        <v>49.94</v>
      </c>
      <c r="O23" s="201">
        <v>70.55</v>
      </c>
      <c r="P23" s="201">
        <v>23.76</v>
      </c>
      <c r="Q23" s="201">
        <v>4.6100000000000003</v>
      </c>
      <c r="R23" s="201">
        <v>17.920000000000002</v>
      </c>
      <c r="S23" s="201">
        <v>11.15</v>
      </c>
      <c r="T23" s="201">
        <v>0</v>
      </c>
      <c r="U23" s="201">
        <v>55.25</v>
      </c>
      <c r="V23" s="201">
        <v>4.99</v>
      </c>
      <c r="W23" s="201">
        <v>19.62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117.66</v>
      </c>
      <c r="AQ23" s="201">
        <v>38.14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266.77999999999997</v>
      </c>
      <c r="L24" s="201">
        <v>9.07</v>
      </c>
      <c r="M24" s="201">
        <v>61.39</v>
      </c>
      <c r="N24" s="201">
        <v>49.94</v>
      </c>
      <c r="O24" s="201">
        <v>70.55</v>
      </c>
      <c r="P24" s="201">
        <v>23.76</v>
      </c>
      <c r="Q24" s="201">
        <v>4.6100000000000003</v>
      </c>
      <c r="R24" s="201">
        <v>17.920000000000002</v>
      </c>
      <c r="S24" s="201">
        <v>11.15</v>
      </c>
      <c r="T24" s="201">
        <v>0</v>
      </c>
      <c r="U24" s="201">
        <v>55.25</v>
      </c>
      <c r="V24" s="201">
        <v>4.99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117.66</v>
      </c>
      <c r="AQ24" s="201">
        <v>38.14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269.27999999999997</v>
      </c>
      <c r="L25" s="201">
        <v>9.07</v>
      </c>
      <c r="M25" s="201">
        <v>61.39</v>
      </c>
      <c r="N25" s="201">
        <v>49.94</v>
      </c>
      <c r="O25" s="201">
        <v>70.55</v>
      </c>
      <c r="P25" s="201">
        <v>23.76</v>
      </c>
      <c r="Q25" s="201">
        <v>4.6100000000000003</v>
      </c>
      <c r="R25" s="201">
        <v>17.920000000000002</v>
      </c>
      <c r="S25" s="201">
        <v>11.15</v>
      </c>
      <c r="T25" s="201">
        <v>0</v>
      </c>
      <c r="U25" s="201">
        <v>55.25</v>
      </c>
      <c r="V25" s="201">
        <v>4.99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117.66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273.38</v>
      </c>
      <c r="L26" s="201">
        <v>9.07</v>
      </c>
      <c r="M26" s="201">
        <v>61.39</v>
      </c>
      <c r="N26" s="201">
        <v>49.94</v>
      </c>
      <c r="O26" s="201">
        <v>70.55</v>
      </c>
      <c r="P26" s="201">
        <v>23.76</v>
      </c>
      <c r="Q26" s="201">
        <v>4.6100000000000003</v>
      </c>
      <c r="R26" s="201">
        <v>17.920000000000002</v>
      </c>
      <c r="S26" s="201">
        <v>11.15</v>
      </c>
      <c r="T26" s="201">
        <v>0</v>
      </c>
      <c r="U26" s="201">
        <v>55.25</v>
      </c>
      <c r="V26" s="201">
        <v>4.99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117.66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281.08</v>
      </c>
      <c r="L27" s="201">
        <v>9.07</v>
      </c>
      <c r="M27" s="201">
        <v>61.39</v>
      </c>
      <c r="N27" s="201">
        <v>49.94</v>
      </c>
      <c r="O27" s="201">
        <v>70.55</v>
      </c>
      <c r="P27" s="201">
        <v>23.76</v>
      </c>
      <c r="Q27" s="201">
        <v>4.6100000000000003</v>
      </c>
      <c r="R27" s="201">
        <v>17.93</v>
      </c>
      <c r="S27" s="201">
        <v>11.16</v>
      </c>
      <c r="T27" s="201">
        <v>0</v>
      </c>
      <c r="U27" s="201">
        <v>55.25</v>
      </c>
      <c r="V27" s="201">
        <v>5.05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117.66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313.55</v>
      </c>
      <c r="L28" s="201">
        <v>9.07</v>
      </c>
      <c r="M28" s="201">
        <v>61.39</v>
      </c>
      <c r="N28" s="201">
        <v>49.94</v>
      </c>
      <c r="O28" s="201">
        <v>70.55</v>
      </c>
      <c r="P28" s="201">
        <v>23.76</v>
      </c>
      <c r="Q28" s="201">
        <v>4.6100000000000003</v>
      </c>
      <c r="R28" s="201">
        <v>17.93</v>
      </c>
      <c r="S28" s="201">
        <v>11.16</v>
      </c>
      <c r="T28" s="201">
        <v>0</v>
      </c>
      <c r="U28" s="201">
        <v>55.25</v>
      </c>
      <c r="V28" s="201">
        <v>5.05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117.66</v>
      </c>
      <c r="AQ28" s="201">
        <v>38.14</v>
      </c>
      <c r="AR28" s="201">
        <v>1.73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339.97</v>
      </c>
      <c r="L29" s="201">
        <v>9.07</v>
      </c>
      <c r="M29" s="201">
        <v>61.39</v>
      </c>
      <c r="N29" s="201">
        <v>49.94</v>
      </c>
      <c r="O29" s="201">
        <v>70.55</v>
      </c>
      <c r="P29" s="201">
        <v>23.76</v>
      </c>
      <c r="Q29" s="201">
        <v>4.59</v>
      </c>
      <c r="R29" s="201">
        <v>17.920000000000002</v>
      </c>
      <c r="S29" s="201">
        <v>10.11</v>
      </c>
      <c r="T29" s="201">
        <v>0</v>
      </c>
      <c r="U29" s="201">
        <v>55.25</v>
      </c>
      <c r="V29" s="201">
        <v>4.99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117.66</v>
      </c>
      <c r="AQ29" s="201">
        <v>38.14</v>
      </c>
      <c r="AR29" s="201">
        <v>8.5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368.36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23.76</v>
      </c>
      <c r="Q30" s="201">
        <v>4.6100000000000003</v>
      </c>
      <c r="R30" s="201">
        <v>17.920000000000002</v>
      </c>
      <c r="S30" s="201">
        <v>11.16</v>
      </c>
      <c r="T30" s="201">
        <v>0</v>
      </c>
      <c r="U30" s="201">
        <v>55.25</v>
      </c>
      <c r="V30" s="201">
        <v>4.99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117.66</v>
      </c>
      <c r="AQ30" s="201">
        <v>38.14</v>
      </c>
      <c r="AR30" s="201">
        <v>21.95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417.93</v>
      </c>
      <c r="L31" s="201">
        <v>9.07</v>
      </c>
      <c r="M31" s="201">
        <v>61.39</v>
      </c>
      <c r="N31" s="201">
        <v>49.94</v>
      </c>
      <c r="O31" s="201">
        <v>70.55</v>
      </c>
      <c r="P31" s="201">
        <v>23.76</v>
      </c>
      <c r="Q31" s="201">
        <v>4.6100000000000003</v>
      </c>
      <c r="R31" s="201">
        <v>17.920000000000002</v>
      </c>
      <c r="S31" s="201">
        <v>11.16</v>
      </c>
      <c r="T31" s="201">
        <v>0</v>
      </c>
      <c r="U31" s="201">
        <v>55.25</v>
      </c>
      <c r="V31" s="201">
        <v>4.99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117.66</v>
      </c>
      <c r="AQ31" s="201">
        <v>38.14</v>
      </c>
      <c r="AR31" s="201">
        <v>40.69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461.4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23.76</v>
      </c>
      <c r="Q32" s="201">
        <v>4.6100000000000003</v>
      </c>
      <c r="R32" s="201">
        <v>17.920000000000002</v>
      </c>
      <c r="S32" s="201">
        <v>11.16</v>
      </c>
      <c r="T32" s="201">
        <v>0</v>
      </c>
      <c r="U32" s="201">
        <v>55.25</v>
      </c>
      <c r="V32" s="201">
        <v>4.99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117.66</v>
      </c>
      <c r="AQ32" s="201">
        <v>38.14</v>
      </c>
      <c r="AR32" s="201">
        <v>43.5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412.52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23.76</v>
      </c>
      <c r="Q33" s="201">
        <v>4.6100000000000003</v>
      </c>
      <c r="R33" s="201">
        <v>17.920000000000002</v>
      </c>
      <c r="S33" s="201">
        <v>11.16</v>
      </c>
      <c r="T33" s="201">
        <v>0</v>
      </c>
      <c r="U33" s="201">
        <v>55.25</v>
      </c>
      <c r="V33" s="201">
        <v>4.99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117.66</v>
      </c>
      <c r="AQ33" s="201">
        <v>38.14</v>
      </c>
      <c r="AR33" s="201">
        <v>45.5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405.55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23.76</v>
      </c>
      <c r="Q34" s="201">
        <v>4.79</v>
      </c>
      <c r="R34" s="201">
        <v>17.920000000000002</v>
      </c>
      <c r="S34" s="201">
        <v>11.16</v>
      </c>
      <c r="T34" s="201">
        <v>0</v>
      </c>
      <c r="U34" s="201">
        <v>55.25</v>
      </c>
      <c r="V34" s="201">
        <v>4.99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117.66</v>
      </c>
      <c r="AQ34" s="201">
        <v>38.14</v>
      </c>
      <c r="AR34" s="201">
        <v>46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405.8</v>
      </c>
      <c r="L35" s="201">
        <v>9.07</v>
      </c>
      <c r="M35" s="201">
        <v>61.39</v>
      </c>
      <c r="N35" s="201">
        <v>49.94</v>
      </c>
      <c r="O35" s="201">
        <v>70.55</v>
      </c>
      <c r="P35" s="201">
        <v>23.76</v>
      </c>
      <c r="Q35" s="201">
        <v>4.79</v>
      </c>
      <c r="R35" s="201">
        <v>17.93</v>
      </c>
      <c r="S35" s="201">
        <v>11.16</v>
      </c>
      <c r="T35" s="201">
        <v>0</v>
      </c>
      <c r="U35" s="201">
        <v>55.25</v>
      </c>
      <c r="V35" s="201">
        <v>5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117.66</v>
      </c>
      <c r="AQ35" s="201">
        <v>38.14</v>
      </c>
      <c r="AR35" s="201">
        <v>47.1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405.8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23.76</v>
      </c>
      <c r="Q36" s="201">
        <v>4.6100000000000003</v>
      </c>
      <c r="R36" s="201">
        <v>17.8</v>
      </c>
      <c r="S36" s="201">
        <v>11.59</v>
      </c>
      <c r="T36" s="201">
        <v>0</v>
      </c>
      <c r="U36" s="201">
        <v>55.25</v>
      </c>
      <c r="V36" s="201">
        <v>4.99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117.66</v>
      </c>
      <c r="AQ36" s="201">
        <v>38.14</v>
      </c>
      <c r="AR36" s="201">
        <v>47.1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405.8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23.76</v>
      </c>
      <c r="Q37" s="201">
        <v>4.6100000000000003</v>
      </c>
      <c r="R37" s="201">
        <v>17.920000000000002</v>
      </c>
      <c r="S37" s="201">
        <v>11.59</v>
      </c>
      <c r="T37" s="201">
        <v>0</v>
      </c>
      <c r="U37" s="201">
        <v>55.25</v>
      </c>
      <c r="V37" s="201">
        <v>4.99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117.66</v>
      </c>
      <c r="AQ37" s="201">
        <v>38.14</v>
      </c>
      <c r="AR37" s="201">
        <v>47.1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405.8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23.76</v>
      </c>
      <c r="Q38" s="201">
        <v>4.6100000000000003</v>
      </c>
      <c r="R38" s="201">
        <v>17.920000000000002</v>
      </c>
      <c r="S38" s="201">
        <v>10.68</v>
      </c>
      <c r="T38" s="201">
        <v>0</v>
      </c>
      <c r="U38" s="201">
        <v>55.25</v>
      </c>
      <c r="V38" s="201">
        <v>4.99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117.66</v>
      </c>
      <c r="AQ38" s="201">
        <v>38.14</v>
      </c>
      <c r="AR38" s="201">
        <v>47.1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405.8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23.89</v>
      </c>
      <c r="Q39" s="201">
        <v>4.6100000000000003</v>
      </c>
      <c r="R39" s="201">
        <v>17.920000000000002</v>
      </c>
      <c r="S39" s="201">
        <v>10.68</v>
      </c>
      <c r="T39" s="201">
        <v>0</v>
      </c>
      <c r="U39" s="201">
        <v>55.25</v>
      </c>
      <c r="V39" s="201">
        <v>4.99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117.66</v>
      </c>
      <c r="AQ39" s="201">
        <v>38.14</v>
      </c>
      <c r="AR39" s="201">
        <v>47.1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405.8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23.89</v>
      </c>
      <c r="Q40" s="201">
        <v>4.6100000000000003</v>
      </c>
      <c r="R40" s="201">
        <v>17.920000000000002</v>
      </c>
      <c r="S40" s="201">
        <v>10.68</v>
      </c>
      <c r="T40" s="201">
        <v>0</v>
      </c>
      <c r="U40" s="201">
        <v>55.25</v>
      </c>
      <c r="V40" s="201">
        <v>4.99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117.66</v>
      </c>
      <c r="AQ40" s="201">
        <v>38.14</v>
      </c>
      <c r="AR40" s="201">
        <v>47.1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405.8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23.89</v>
      </c>
      <c r="Q41" s="201">
        <v>4.6100000000000003</v>
      </c>
      <c r="R41" s="201">
        <v>17.920000000000002</v>
      </c>
      <c r="S41" s="201">
        <v>10.68</v>
      </c>
      <c r="T41" s="201">
        <v>0</v>
      </c>
      <c r="U41" s="201">
        <v>55.25</v>
      </c>
      <c r="V41" s="201">
        <v>4.99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117.66</v>
      </c>
      <c r="AQ41" s="201">
        <v>38.14</v>
      </c>
      <c r="AR41" s="201">
        <v>47.1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405.8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23.89</v>
      </c>
      <c r="Q42" s="201">
        <v>4.6100000000000003</v>
      </c>
      <c r="R42" s="201">
        <v>17.920000000000002</v>
      </c>
      <c r="S42" s="201">
        <v>10.68</v>
      </c>
      <c r="T42" s="201">
        <v>0</v>
      </c>
      <c r="U42" s="201">
        <v>55.25</v>
      </c>
      <c r="V42" s="201">
        <v>4.99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117.66</v>
      </c>
      <c r="AQ42" s="201">
        <v>38.14</v>
      </c>
      <c r="AR42" s="201">
        <v>47.1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405.8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23.89</v>
      </c>
      <c r="Q43" s="201">
        <v>4.79</v>
      </c>
      <c r="R43" s="201">
        <v>18.62</v>
      </c>
      <c r="S43" s="201">
        <v>11.59</v>
      </c>
      <c r="T43" s="201">
        <v>0</v>
      </c>
      <c r="U43" s="201">
        <v>55.25</v>
      </c>
      <c r="V43" s="201">
        <v>4.99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117.66</v>
      </c>
      <c r="AQ43" s="201">
        <v>38.14</v>
      </c>
      <c r="AR43" s="201">
        <v>47.1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360.98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23.89</v>
      </c>
      <c r="Q44" s="201">
        <v>4.79</v>
      </c>
      <c r="R44" s="201">
        <v>18.62</v>
      </c>
      <c r="S44" s="201">
        <v>11.59</v>
      </c>
      <c r="T44" s="201">
        <v>0</v>
      </c>
      <c r="U44" s="201">
        <v>55.25</v>
      </c>
      <c r="V44" s="201">
        <v>4.99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117.66</v>
      </c>
      <c r="AQ44" s="201">
        <v>38.14</v>
      </c>
      <c r="AR44" s="201">
        <v>47.1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312.85000000000002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23.89</v>
      </c>
      <c r="Q45" s="201">
        <v>4.79</v>
      </c>
      <c r="R45" s="201">
        <v>18.62</v>
      </c>
      <c r="S45" s="201">
        <v>11.59</v>
      </c>
      <c r="T45" s="201">
        <v>0</v>
      </c>
      <c r="U45" s="201">
        <v>55.25</v>
      </c>
      <c r="V45" s="201">
        <v>4.99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117.66</v>
      </c>
      <c r="AQ45" s="201">
        <v>38.14</v>
      </c>
      <c r="AR45" s="201">
        <v>47.1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274.33999999999997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23.89</v>
      </c>
      <c r="Q46" s="201">
        <v>4.79</v>
      </c>
      <c r="R46" s="201">
        <v>18.62</v>
      </c>
      <c r="S46" s="201">
        <v>11.59</v>
      </c>
      <c r="T46" s="201">
        <v>0</v>
      </c>
      <c r="U46" s="201">
        <v>55.25</v>
      </c>
      <c r="V46" s="201">
        <v>4.99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117.66</v>
      </c>
      <c r="AQ46" s="201">
        <v>38.14</v>
      </c>
      <c r="AR46" s="201">
        <v>47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271.64999999999998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23.76</v>
      </c>
      <c r="Q47" s="201">
        <v>4.6100000000000003</v>
      </c>
      <c r="R47" s="201">
        <v>17.93</v>
      </c>
      <c r="S47" s="201">
        <v>11.15</v>
      </c>
      <c r="T47" s="201">
        <v>0</v>
      </c>
      <c r="U47" s="201">
        <v>55.41</v>
      </c>
      <c r="V47" s="201">
        <v>4.99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117.66</v>
      </c>
      <c r="AQ47" s="201">
        <v>38.14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269.52999999999997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23.76</v>
      </c>
      <c r="Q48" s="201">
        <v>4.6100000000000003</v>
      </c>
      <c r="R48" s="201">
        <v>17.93</v>
      </c>
      <c r="S48" s="201">
        <v>11.15</v>
      </c>
      <c r="T48" s="201">
        <v>0</v>
      </c>
      <c r="U48" s="201">
        <v>55.41</v>
      </c>
      <c r="V48" s="201">
        <v>4.99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117.66</v>
      </c>
      <c r="AQ48" s="201">
        <v>38.14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269.52999999999997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23.76</v>
      </c>
      <c r="Q49" s="201">
        <v>4.6100000000000003</v>
      </c>
      <c r="R49" s="201">
        <v>17.93</v>
      </c>
      <c r="S49" s="201">
        <v>11.15</v>
      </c>
      <c r="T49" s="201">
        <v>0</v>
      </c>
      <c r="U49" s="201">
        <v>55.41</v>
      </c>
      <c r="V49" s="201">
        <v>4.99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117.66</v>
      </c>
      <c r="AQ49" s="201">
        <v>38.14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269.52999999999997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23.76</v>
      </c>
      <c r="Q50" s="201">
        <v>4.6100000000000003</v>
      </c>
      <c r="R50" s="201">
        <v>17.93</v>
      </c>
      <c r="S50" s="201">
        <v>11.15</v>
      </c>
      <c r="T50" s="201">
        <v>0</v>
      </c>
      <c r="U50" s="201">
        <v>55.41</v>
      </c>
      <c r="V50" s="201">
        <v>4.99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117.66</v>
      </c>
      <c r="AQ50" s="201">
        <v>38.14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269.52999999999997</v>
      </c>
      <c r="L51" s="201">
        <v>5.01</v>
      </c>
      <c r="M51" s="201">
        <v>61.39</v>
      </c>
      <c r="N51" s="201">
        <v>49.94</v>
      </c>
      <c r="O51" s="201">
        <v>70.55</v>
      </c>
      <c r="P51" s="201">
        <v>23.76</v>
      </c>
      <c r="Q51" s="201">
        <v>2.6</v>
      </c>
      <c r="R51" s="201">
        <v>17.920000000000002</v>
      </c>
      <c r="S51" s="201">
        <v>6.16</v>
      </c>
      <c r="T51" s="201">
        <v>0</v>
      </c>
      <c r="U51" s="201">
        <v>55.41</v>
      </c>
      <c r="V51" s="201">
        <v>5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117.66</v>
      </c>
      <c r="AQ51" s="201">
        <v>38.14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269.52999999999997</v>
      </c>
      <c r="L52" s="201">
        <v>5.01</v>
      </c>
      <c r="M52" s="201">
        <v>61.39</v>
      </c>
      <c r="N52" s="201">
        <v>49.94</v>
      </c>
      <c r="O52" s="201">
        <v>70.55</v>
      </c>
      <c r="P52" s="201">
        <v>23.76</v>
      </c>
      <c r="Q52" s="201">
        <v>2.6</v>
      </c>
      <c r="R52" s="201">
        <v>17.920000000000002</v>
      </c>
      <c r="S52" s="201">
        <v>6.16</v>
      </c>
      <c r="T52" s="201">
        <v>0</v>
      </c>
      <c r="U52" s="201">
        <v>55.41</v>
      </c>
      <c r="V52" s="201">
        <v>5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117.66</v>
      </c>
      <c r="AQ52" s="201">
        <v>38.14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269.52999999999997</v>
      </c>
      <c r="L53" s="201">
        <v>5.01</v>
      </c>
      <c r="M53" s="201">
        <v>61.39</v>
      </c>
      <c r="N53" s="201">
        <v>49.94</v>
      </c>
      <c r="O53" s="201">
        <v>70.55</v>
      </c>
      <c r="P53" s="201">
        <v>23.76</v>
      </c>
      <c r="Q53" s="201">
        <v>2.6</v>
      </c>
      <c r="R53" s="201">
        <v>17.920000000000002</v>
      </c>
      <c r="S53" s="201">
        <v>6.16</v>
      </c>
      <c r="T53" s="201">
        <v>0</v>
      </c>
      <c r="U53" s="201">
        <v>55.41</v>
      </c>
      <c r="V53" s="201">
        <v>5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117.66</v>
      </c>
      <c r="AQ53" s="201">
        <v>38.14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269.52999999999997</v>
      </c>
      <c r="L54" s="201">
        <v>5.01</v>
      </c>
      <c r="M54" s="201">
        <v>61.39</v>
      </c>
      <c r="N54" s="201">
        <v>49.94</v>
      </c>
      <c r="O54" s="201">
        <v>70.55</v>
      </c>
      <c r="P54" s="201">
        <v>23.76</v>
      </c>
      <c r="Q54" s="201">
        <v>2.6</v>
      </c>
      <c r="R54" s="201">
        <v>9.91</v>
      </c>
      <c r="S54" s="201">
        <v>6.16</v>
      </c>
      <c r="T54" s="201">
        <v>0</v>
      </c>
      <c r="U54" s="201">
        <v>55.41</v>
      </c>
      <c r="V54" s="201">
        <v>2.79</v>
      </c>
      <c r="W54" s="201">
        <v>19.62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86.64</v>
      </c>
      <c r="AQ54" s="201">
        <v>14.44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269.52999999999997</v>
      </c>
      <c r="L55" s="201">
        <v>5.01</v>
      </c>
      <c r="M55" s="201">
        <v>61.39</v>
      </c>
      <c r="N55" s="201">
        <v>49.94</v>
      </c>
      <c r="O55" s="201">
        <v>70.55</v>
      </c>
      <c r="P55" s="201">
        <v>23.76</v>
      </c>
      <c r="Q55" s="201">
        <v>2.6</v>
      </c>
      <c r="R55" s="201">
        <v>9.91</v>
      </c>
      <c r="S55" s="201">
        <v>6.16</v>
      </c>
      <c r="T55" s="201">
        <v>0</v>
      </c>
      <c r="U55" s="201">
        <v>55.41</v>
      </c>
      <c r="V55" s="201">
        <v>2.79</v>
      </c>
      <c r="W55" s="201">
        <v>10.88</v>
      </c>
      <c r="X55" s="201">
        <v>62.37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57.75</v>
      </c>
      <c r="AQ55" s="201">
        <v>14.44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269.52999999999997</v>
      </c>
      <c r="L56" s="201">
        <v>5.01</v>
      </c>
      <c r="M56" s="201">
        <v>61.39</v>
      </c>
      <c r="N56" s="201">
        <v>49.94</v>
      </c>
      <c r="O56" s="201">
        <v>70.55</v>
      </c>
      <c r="P56" s="201">
        <v>23.76</v>
      </c>
      <c r="Q56" s="201">
        <v>2.6</v>
      </c>
      <c r="R56" s="201">
        <v>9.91</v>
      </c>
      <c r="S56" s="201">
        <v>6.16</v>
      </c>
      <c r="T56" s="201">
        <v>0</v>
      </c>
      <c r="U56" s="201">
        <v>55.41</v>
      </c>
      <c r="V56" s="201">
        <v>2.79</v>
      </c>
      <c r="W56" s="201">
        <v>10.88</v>
      </c>
      <c r="X56" s="201">
        <v>34.36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57.75</v>
      </c>
      <c r="AQ56" s="201">
        <v>14.44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269.52999999999997</v>
      </c>
      <c r="L57" s="201">
        <v>5.01</v>
      </c>
      <c r="M57" s="201">
        <v>61.39</v>
      </c>
      <c r="N57" s="201">
        <v>49.94</v>
      </c>
      <c r="O57" s="201">
        <v>70.55</v>
      </c>
      <c r="P57" s="201">
        <v>23.76</v>
      </c>
      <c r="Q57" s="201">
        <v>2.6</v>
      </c>
      <c r="R57" s="201">
        <v>9.91</v>
      </c>
      <c r="S57" s="201">
        <v>6.16</v>
      </c>
      <c r="T57" s="201">
        <v>0</v>
      </c>
      <c r="U57" s="201">
        <v>55.41</v>
      </c>
      <c r="V57" s="201">
        <v>2.79</v>
      </c>
      <c r="W57" s="201">
        <v>10.88</v>
      </c>
      <c r="X57" s="201">
        <v>34.36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57.75</v>
      </c>
      <c r="AQ57" s="201">
        <v>14.44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269.52999999999997</v>
      </c>
      <c r="L58" s="201">
        <v>5.01</v>
      </c>
      <c r="M58" s="201">
        <v>61.39</v>
      </c>
      <c r="N58" s="201">
        <v>49.94</v>
      </c>
      <c r="O58" s="201">
        <v>70.55</v>
      </c>
      <c r="P58" s="201">
        <v>23.76</v>
      </c>
      <c r="Q58" s="201">
        <v>2.6</v>
      </c>
      <c r="R58" s="201">
        <v>9.91</v>
      </c>
      <c r="S58" s="201">
        <v>6.16</v>
      </c>
      <c r="T58" s="201">
        <v>0</v>
      </c>
      <c r="U58" s="201">
        <v>55.41</v>
      </c>
      <c r="V58" s="201">
        <v>2.79</v>
      </c>
      <c r="W58" s="201">
        <v>10.88</v>
      </c>
      <c r="X58" s="201">
        <v>34.36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57.75</v>
      </c>
      <c r="AQ58" s="201">
        <v>14.44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269.52999999999997</v>
      </c>
      <c r="L59" s="201">
        <v>5.01</v>
      </c>
      <c r="M59" s="201">
        <v>61.39</v>
      </c>
      <c r="N59" s="201">
        <v>49.94</v>
      </c>
      <c r="O59" s="201">
        <v>70.55</v>
      </c>
      <c r="P59" s="201">
        <v>23.76</v>
      </c>
      <c r="Q59" s="201">
        <v>2.6</v>
      </c>
      <c r="R59" s="201">
        <v>9.91</v>
      </c>
      <c r="S59" s="201">
        <v>6.35</v>
      </c>
      <c r="T59" s="201">
        <v>0</v>
      </c>
      <c r="U59" s="201">
        <v>55.41</v>
      </c>
      <c r="V59" s="201">
        <v>2.79</v>
      </c>
      <c r="W59" s="201">
        <v>10.88</v>
      </c>
      <c r="X59" s="201">
        <v>34.36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57.75</v>
      </c>
      <c r="AQ59" s="201">
        <v>14.44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269.52999999999997</v>
      </c>
      <c r="L60" s="201">
        <v>5.01</v>
      </c>
      <c r="M60" s="201">
        <v>61.39</v>
      </c>
      <c r="N60" s="201">
        <v>49.94</v>
      </c>
      <c r="O60" s="201">
        <v>70.55</v>
      </c>
      <c r="P60" s="201">
        <v>23.76</v>
      </c>
      <c r="Q60" s="201">
        <v>2.6</v>
      </c>
      <c r="R60" s="201">
        <v>9.91</v>
      </c>
      <c r="S60" s="201">
        <v>6.35</v>
      </c>
      <c r="T60" s="201">
        <v>0</v>
      </c>
      <c r="U60" s="201">
        <v>55.41</v>
      </c>
      <c r="V60" s="201">
        <v>2.79</v>
      </c>
      <c r="W60" s="201">
        <v>10.88</v>
      </c>
      <c r="X60" s="201">
        <v>34.36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57.75</v>
      </c>
      <c r="AQ60" s="201">
        <v>14.44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269.52999999999997</v>
      </c>
      <c r="L61" s="201">
        <v>5.01</v>
      </c>
      <c r="M61" s="201">
        <v>61.39</v>
      </c>
      <c r="N61" s="201">
        <v>49.94</v>
      </c>
      <c r="O61" s="201">
        <v>70.55</v>
      </c>
      <c r="P61" s="201">
        <v>23.76</v>
      </c>
      <c r="Q61" s="201">
        <v>2.6</v>
      </c>
      <c r="R61" s="201">
        <v>9.91</v>
      </c>
      <c r="S61" s="201">
        <v>6.35</v>
      </c>
      <c r="T61" s="201">
        <v>0</v>
      </c>
      <c r="U61" s="201">
        <v>55.41</v>
      </c>
      <c r="V61" s="201">
        <v>2.79</v>
      </c>
      <c r="W61" s="201">
        <v>10.88</v>
      </c>
      <c r="X61" s="201">
        <v>34.36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57.75</v>
      </c>
      <c r="AQ61" s="201">
        <v>14.44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269.52999999999997</v>
      </c>
      <c r="L62" s="201">
        <v>5.01</v>
      </c>
      <c r="M62" s="201">
        <v>61.39</v>
      </c>
      <c r="N62" s="201">
        <v>49.94</v>
      </c>
      <c r="O62" s="201">
        <v>70.55</v>
      </c>
      <c r="P62" s="201">
        <v>23.76</v>
      </c>
      <c r="Q62" s="201">
        <v>2.6</v>
      </c>
      <c r="R62" s="201">
        <v>9.91</v>
      </c>
      <c r="S62" s="201">
        <v>6.35</v>
      </c>
      <c r="T62" s="201">
        <v>0</v>
      </c>
      <c r="U62" s="201">
        <v>55.41</v>
      </c>
      <c r="V62" s="201">
        <v>2.79</v>
      </c>
      <c r="W62" s="201">
        <v>10.88</v>
      </c>
      <c r="X62" s="201">
        <v>34.36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57.75</v>
      </c>
      <c r="AQ62" s="201">
        <v>14.44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269.52999999999997</v>
      </c>
      <c r="L63" s="201">
        <v>5.01</v>
      </c>
      <c r="M63" s="201">
        <v>61.39</v>
      </c>
      <c r="N63" s="201">
        <v>49.94</v>
      </c>
      <c r="O63" s="201">
        <v>70.55</v>
      </c>
      <c r="P63" s="201">
        <v>23.76</v>
      </c>
      <c r="Q63" s="201">
        <v>2.6</v>
      </c>
      <c r="R63" s="201">
        <v>9.91</v>
      </c>
      <c r="S63" s="201">
        <v>6.35</v>
      </c>
      <c r="T63" s="201">
        <v>0</v>
      </c>
      <c r="U63" s="201">
        <v>55.41</v>
      </c>
      <c r="V63" s="201">
        <v>2.79</v>
      </c>
      <c r="W63" s="201">
        <v>10.88</v>
      </c>
      <c r="X63" s="201">
        <v>34.36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57.75</v>
      </c>
      <c r="AQ63" s="201">
        <v>14.44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269.52999999999997</v>
      </c>
      <c r="L64" s="201">
        <v>5.01</v>
      </c>
      <c r="M64" s="201">
        <v>61.39</v>
      </c>
      <c r="N64" s="201">
        <v>49.94</v>
      </c>
      <c r="O64" s="201">
        <v>70.55</v>
      </c>
      <c r="P64" s="201">
        <v>23.76</v>
      </c>
      <c r="Q64" s="201">
        <v>2.6</v>
      </c>
      <c r="R64" s="201">
        <v>9.91</v>
      </c>
      <c r="S64" s="201">
        <v>6.35</v>
      </c>
      <c r="T64" s="201">
        <v>0</v>
      </c>
      <c r="U64" s="201">
        <v>55.41</v>
      </c>
      <c r="V64" s="201">
        <v>2.79</v>
      </c>
      <c r="W64" s="201">
        <v>10.88</v>
      </c>
      <c r="X64" s="201">
        <v>34.36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57.75</v>
      </c>
      <c r="AQ64" s="201">
        <v>14.44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269.52999999999997</v>
      </c>
      <c r="L65" s="201">
        <v>5.01</v>
      </c>
      <c r="M65" s="201">
        <v>61.39</v>
      </c>
      <c r="N65" s="201">
        <v>49.94</v>
      </c>
      <c r="O65" s="201">
        <v>70.55</v>
      </c>
      <c r="P65" s="201">
        <v>23.76</v>
      </c>
      <c r="Q65" s="201">
        <v>2.6</v>
      </c>
      <c r="R65" s="201">
        <v>9.91</v>
      </c>
      <c r="S65" s="201">
        <v>6.35</v>
      </c>
      <c r="T65" s="201">
        <v>0</v>
      </c>
      <c r="U65" s="201">
        <v>55.41</v>
      </c>
      <c r="V65" s="201">
        <v>2.79</v>
      </c>
      <c r="W65" s="201">
        <v>10.88</v>
      </c>
      <c r="X65" s="201">
        <v>62.37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57.75</v>
      </c>
      <c r="AQ65" s="201">
        <v>14.44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269.52999999999997</v>
      </c>
      <c r="L66" s="201">
        <v>5.01</v>
      </c>
      <c r="M66" s="201">
        <v>61.39</v>
      </c>
      <c r="N66" s="201">
        <v>49.94</v>
      </c>
      <c r="O66" s="201">
        <v>70.55</v>
      </c>
      <c r="P66" s="201">
        <v>23.76</v>
      </c>
      <c r="Q66" s="201">
        <v>2.6</v>
      </c>
      <c r="R66" s="201">
        <v>9.91</v>
      </c>
      <c r="S66" s="201">
        <v>6.35</v>
      </c>
      <c r="T66" s="201">
        <v>0</v>
      </c>
      <c r="U66" s="201">
        <v>55.41</v>
      </c>
      <c r="V66" s="201">
        <v>2.79</v>
      </c>
      <c r="W66" s="201">
        <v>19.62</v>
      </c>
      <c r="X66" s="201">
        <v>62.37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86.63</v>
      </c>
      <c r="AQ66" s="201">
        <v>14.44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269.52999999999997</v>
      </c>
      <c r="L67" s="201">
        <v>5.01</v>
      </c>
      <c r="M67" s="201">
        <v>61.39</v>
      </c>
      <c r="N67" s="201">
        <v>49.94</v>
      </c>
      <c r="O67" s="201">
        <v>70.55</v>
      </c>
      <c r="P67" s="201">
        <v>23.76</v>
      </c>
      <c r="Q67" s="201">
        <v>2.6</v>
      </c>
      <c r="R67" s="201">
        <v>9.91</v>
      </c>
      <c r="S67" s="201">
        <v>6.35</v>
      </c>
      <c r="T67" s="201">
        <v>0</v>
      </c>
      <c r="U67" s="201">
        <v>55.41</v>
      </c>
      <c r="V67" s="201">
        <v>2.79</v>
      </c>
      <c r="W67" s="201">
        <v>19.62</v>
      </c>
      <c r="X67" s="201">
        <v>62.37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86.63</v>
      </c>
      <c r="AQ67" s="201">
        <v>14.44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269.52999999999997</v>
      </c>
      <c r="L68" s="201">
        <v>9.07</v>
      </c>
      <c r="M68" s="201">
        <v>61.39</v>
      </c>
      <c r="N68" s="201">
        <v>49.94</v>
      </c>
      <c r="O68" s="201">
        <v>70.55</v>
      </c>
      <c r="P68" s="201">
        <v>23.76</v>
      </c>
      <c r="Q68" s="201">
        <v>4.6100000000000003</v>
      </c>
      <c r="R68" s="201">
        <v>17.93</v>
      </c>
      <c r="S68" s="201">
        <v>11.16</v>
      </c>
      <c r="T68" s="201">
        <v>0</v>
      </c>
      <c r="U68" s="201">
        <v>55.41</v>
      </c>
      <c r="V68" s="201">
        <v>5</v>
      </c>
      <c r="W68" s="201">
        <v>19.62</v>
      </c>
      <c r="X68" s="201">
        <v>62.37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117.66</v>
      </c>
      <c r="AQ68" s="201">
        <v>38.14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301.23</v>
      </c>
      <c r="L69" s="201">
        <v>9.07</v>
      </c>
      <c r="M69" s="201">
        <v>61.39</v>
      </c>
      <c r="N69" s="201">
        <v>49.94</v>
      </c>
      <c r="O69" s="201">
        <v>70.55</v>
      </c>
      <c r="P69" s="201">
        <v>23.76</v>
      </c>
      <c r="Q69" s="201">
        <v>4.6100000000000003</v>
      </c>
      <c r="R69" s="201">
        <v>17.920000000000002</v>
      </c>
      <c r="S69" s="201">
        <v>11.16</v>
      </c>
      <c r="T69" s="201">
        <v>0</v>
      </c>
      <c r="U69" s="201">
        <v>55.41</v>
      </c>
      <c r="V69" s="201">
        <v>4.99</v>
      </c>
      <c r="W69" s="201">
        <v>19.62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117.66</v>
      </c>
      <c r="AQ69" s="201">
        <v>38.14</v>
      </c>
      <c r="AR69" s="201">
        <v>44.19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356.16</v>
      </c>
      <c r="L70" s="201">
        <v>9.07</v>
      </c>
      <c r="M70" s="201">
        <v>61.39</v>
      </c>
      <c r="N70" s="201">
        <v>49.94</v>
      </c>
      <c r="O70" s="201">
        <v>70.55</v>
      </c>
      <c r="P70" s="201">
        <v>23.76</v>
      </c>
      <c r="Q70" s="201">
        <v>4.6100000000000003</v>
      </c>
      <c r="R70" s="201">
        <v>17.920000000000002</v>
      </c>
      <c r="S70" s="201">
        <v>11.16</v>
      </c>
      <c r="T70" s="201">
        <v>0</v>
      </c>
      <c r="U70" s="201">
        <v>55.41</v>
      </c>
      <c r="V70" s="201">
        <v>4.99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117.66</v>
      </c>
      <c r="AQ70" s="201">
        <v>38.14</v>
      </c>
      <c r="AR70" s="201">
        <v>38.89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404.29</v>
      </c>
      <c r="L71" s="201">
        <v>9.07</v>
      </c>
      <c r="M71" s="201">
        <v>61.39</v>
      </c>
      <c r="N71" s="201">
        <v>49.94</v>
      </c>
      <c r="O71" s="201">
        <v>70.55</v>
      </c>
      <c r="P71" s="201">
        <v>23.76</v>
      </c>
      <c r="Q71" s="201">
        <v>4.6100000000000003</v>
      </c>
      <c r="R71" s="201">
        <v>17.920000000000002</v>
      </c>
      <c r="S71" s="201">
        <v>11.16</v>
      </c>
      <c r="T71" s="201">
        <v>0</v>
      </c>
      <c r="U71" s="201">
        <v>55.41</v>
      </c>
      <c r="V71" s="201">
        <v>4.99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118.94</v>
      </c>
      <c r="AQ71" s="201">
        <v>38.58</v>
      </c>
      <c r="AR71" s="201">
        <v>35.409999999999997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442.79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23.76</v>
      </c>
      <c r="Q72" s="201">
        <v>4.6100000000000003</v>
      </c>
      <c r="R72" s="201">
        <v>17.920000000000002</v>
      </c>
      <c r="S72" s="201">
        <v>11.16</v>
      </c>
      <c r="T72" s="201">
        <v>0</v>
      </c>
      <c r="U72" s="201">
        <v>55.41</v>
      </c>
      <c r="V72" s="201">
        <v>4.99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118.94</v>
      </c>
      <c r="AQ72" s="201">
        <v>38.58</v>
      </c>
      <c r="AR72" s="201">
        <v>28.09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452.95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23.76</v>
      </c>
      <c r="Q73" s="201">
        <v>4.6100000000000003</v>
      </c>
      <c r="R73" s="201">
        <v>17.920000000000002</v>
      </c>
      <c r="S73" s="201">
        <v>11.16</v>
      </c>
      <c r="T73" s="201">
        <v>0</v>
      </c>
      <c r="U73" s="201">
        <v>55.41</v>
      </c>
      <c r="V73" s="201">
        <v>5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117.66</v>
      </c>
      <c r="AQ73" s="201">
        <v>38.14</v>
      </c>
      <c r="AR73" s="201">
        <v>10.41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487.94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23.76</v>
      </c>
      <c r="Q74" s="201">
        <v>4.6100000000000003</v>
      </c>
      <c r="R74" s="201">
        <v>17.920000000000002</v>
      </c>
      <c r="S74" s="201">
        <v>11.16</v>
      </c>
      <c r="T74" s="201">
        <v>0</v>
      </c>
      <c r="U74" s="201">
        <v>55.41</v>
      </c>
      <c r="V74" s="201">
        <v>5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117.66</v>
      </c>
      <c r="AQ74" s="201">
        <v>38.14</v>
      </c>
      <c r="AR74" s="201">
        <v>2.74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484.24</v>
      </c>
      <c r="L75" s="201">
        <v>9.0399999999999991</v>
      </c>
      <c r="M75" s="201">
        <v>56.05</v>
      </c>
      <c r="N75" s="201">
        <v>49.94</v>
      </c>
      <c r="O75" s="201">
        <v>70.55</v>
      </c>
      <c r="P75" s="201">
        <v>23.76</v>
      </c>
      <c r="Q75" s="201">
        <v>4.6100000000000003</v>
      </c>
      <c r="R75" s="201">
        <v>17.920000000000002</v>
      </c>
      <c r="S75" s="201">
        <v>11.16</v>
      </c>
      <c r="T75" s="201">
        <v>0</v>
      </c>
      <c r="U75" s="201">
        <v>55.41</v>
      </c>
      <c r="V75" s="201">
        <v>4.99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111.62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117.66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537.94000000000005</v>
      </c>
      <c r="L76" s="201">
        <v>9.07</v>
      </c>
      <c r="M76" s="201">
        <v>56.05</v>
      </c>
      <c r="N76" s="201">
        <v>49.94</v>
      </c>
      <c r="O76" s="201">
        <v>70.55</v>
      </c>
      <c r="P76" s="201">
        <v>23.76</v>
      </c>
      <c r="Q76" s="201">
        <v>4.6100000000000003</v>
      </c>
      <c r="R76" s="201">
        <v>17.920000000000002</v>
      </c>
      <c r="S76" s="201">
        <v>11.16</v>
      </c>
      <c r="T76" s="201">
        <v>0</v>
      </c>
      <c r="U76" s="201">
        <v>55.41</v>
      </c>
      <c r="V76" s="201">
        <v>4.99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111.62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117.66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489.33</v>
      </c>
      <c r="L77" s="201">
        <v>9.07</v>
      </c>
      <c r="M77" s="201">
        <v>56.05</v>
      </c>
      <c r="N77" s="201">
        <v>49.94</v>
      </c>
      <c r="O77" s="201">
        <v>70.55</v>
      </c>
      <c r="P77" s="201">
        <v>23.76</v>
      </c>
      <c r="Q77" s="201">
        <v>4.6100000000000003</v>
      </c>
      <c r="R77" s="201">
        <v>17.920000000000002</v>
      </c>
      <c r="S77" s="201">
        <v>11.16</v>
      </c>
      <c r="T77" s="201">
        <v>0</v>
      </c>
      <c r="U77" s="201">
        <v>55.41</v>
      </c>
      <c r="V77" s="201">
        <v>4.99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101.78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117.66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489.33</v>
      </c>
      <c r="L78" s="201">
        <v>9.07</v>
      </c>
      <c r="M78" s="201">
        <v>56.05</v>
      </c>
      <c r="N78" s="201">
        <v>49.94</v>
      </c>
      <c r="O78" s="201">
        <v>70.55</v>
      </c>
      <c r="P78" s="201">
        <v>23.76</v>
      </c>
      <c r="Q78" s="201">
        <v>4.6100000000000003</v>
      </c>
      <c r="R78" s="201">
        <v>17.920000000000002</v>
      </c>
      <c r="S78" s="201">
        <v>11.16</v>
      </c>
      <c r="T78" s="201">
        <v>0</v>
      </c>
      <c r="U78" s="201">
        <v>55.41</v>
      </c>
      <c r="V78" s="201">
        <v>4.99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101.78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117.66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489.33</v>
      </c>
      <c r="L79" s="201">
        <v>9.07</v>
      </c>
      <c r="M79" s="201">
        <v>56.05</v>
      </c>
      <c r="N79" s="201">
        <v>49.94</v>
      </c>
      <c r="O79" s="201">
        <v>70.55</v>
      </c>
      <c r="P79" s="201">
        <v>23.76</v>
      </c>
      <c r="Q79" s="201">
        <v>4.6100000000000003</v>
      </c>
      <c r="R79" s="201">
        <v>17.920000000000002</v>
      </c>
      <c r="S79" s="201">
        <v>11.16</v>
      </c>
      <c r="T79" s="201">
        <v>0</v>
      </c>
      <c r="U79" s="201">
        <v>55.41</v>
      </c>
      <c r="V79" s="201">
        <v>4.99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101.78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117.66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489.33</v>
      </c>
      <c r="L80" s="201">
        <v>9.07</v>
      </c>
      <c r="M80" s="201">
        <v>56.05</v>
      </c>
      <c r="N80" s="201">
        <v>49.94</v>
      </c>
      <c r="O80" s="201">
        <v>70.55</v>
      </c>
      <c r="P80" s="201">
        <v>23.76</v>
      </c>
      <c r="Q80" s="201">
        <v>4.6100000000000003</v>
      </c>
      <c r="R80" s="201">
        <v>17.920000000000002</v>
      </c>
      <c r="S80" s="201">
        <v>11.16</v>
      </c>
      <c r="T80" s="201">
        <v>0</v>
      </c>
      <c r="U80" s="201">
        <v>55.41</v>
      </c>
      <c r="V80" s="201">
        <v>4.99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101.78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117.66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489.33</v>
      </c>
      <c r="L81" s="201">
        <v>9.07</v>
      </c>
      <c r="M81" s="201">
        <v>56.05</v>
      </c>
      <c r="N81" s="201">
        <v>49.94</v>
      </c>
      <c r="O81" s="201">
        <v>70.55</v>
      </c>
      <c r="P81" s="201">
        <v>23.76</v>
      </c>
      <c r="Q81" s="201">
        <v>4.6100000000000003</v>
      </c>
      <c r="R81" s="201">
        <v>17.920000000000002</v>
      </c>
      <c r="S81" s="201">
        <v>11.16</v>
      </c>
      <c r="T81" s="201">
        <v>0</v>
      </c>
      <c r="U81" s="201">
        <v>55.41</v>
      </c>
      <c r="V81" s="201">
        <v>4.99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101.78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117.66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489.33</v>
      </c>
      <c r="L82" s="201">
        <v>9.07</v>
      </c>
      <c r="M82" s="201">
        <v>56.05</v>
      </c>
      <c r="N82" s="201">
        <v>49.94</v>
      </c>
      <c r="O82" s="201">
        <v>70.55</v>
      </c>
      <c r="P82" s="201">
        <v>23.76</v>
      </c>
      <c r="Q82" s="201">
        <v>4.6100000000000003</v>
      </c>
      <c r="R82" s="201">
        <v>17.920000000000002</v>
      </c>
      <c r="S82" s="201">
        <v>11.16</v>
      </c>
      <c r="T82" s="201">
        <v>0</v>
      </c>
      <c r="U82" s="201">
        <v>55.41</v>
      </c>
      <c r="V82" s="201">
        <v>4.99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101.78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117.66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537.94000000000005</v>
      </c>
      <c r="L83" s="201">
        <v>9.07</v>
      </c>
      <c r="M83" s="201">
        <v>56.05</v>
      </c>
      <c r="N83" s="201">
        <v>49.94</v>
      </c>
      <c r="O83" s="201">
        <v>70.55</v>
      </c>
      <c r="P83" s="201">
        <v>23.76</v>
      </c>
      <c r="Q83" s="201">
        <v>4.6100000000000003</v>
      </c>
      <c r="R83" s="201">
        <v>17.920000000000002</v>
      </c>
      <c r="S83" s="201">
        <v>11.16</v>
      </c>
      <c r="T83" s="201">
        <v>0</v>
      </c>
      <c r="U83" s="201">
        <v>55.41</v>
      </c>
      <c r="V83" s="201">
        <v>4.99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103.39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117.66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537.94000000000005</v>
      </c>
      <c r="L84" s="201">
        <v>9.07</v>
      </c>
      <c r="M84" s="201">
        <v>56.05</v>
      </c>
      <c r="N84" s="201">
        <v>49.94</v>
      </c>
      <c r="O84" s="201">
        <v>70.55</v>
      </c>
      <c r="P84" s="201">
        <v>23.76</v>
      </c>
      <c r="Q84" s="201">
        <v>4.6100000000000003</v>
      </c>
      <c r="R84" s="201">
        <v>17.920000000000002</v>
      </c>
      <c r="S84" s="201">
        <v>11.16</v>
      </c>
      <c r="T84" s="201">
        <v>0</v>
      </c>
      <c r="U84" s="201">
        <v>55.41</v>
      </c>
      <c r="V84" s="201">
        <v>4.99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113.39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117.66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537.94000000000005</v>
      </c>
      <c r="L85" s="201">
        <v>9.07</v>
      </c>
      <c r="M85" s="201">
        <v>56.05</v>
      </c>
      <c r="N85" s="201">
        <v>49.94</v>
      </c>
      <c r="O85" s="201">
        <v>70.55</v>
      </c>
      <c r="P85" s="201">
        <v>23.76</v>
      </c>
      <c r="Q85" s="201">
        <v>4.6100000000000003</v>
      </c>
      <c r="R85" s="201">
        <v>17.920000000000002</v>
      </c>
      <c r="S85" s="201">
        <v>11.16</v>
      </c>
      <c r="T85" s="201">
        <v>0</v>
      </c>
      <c r="U85" s="201">
        <v>55.41</v>
      </c>
      <c r="V85" s="201">
        <v>4.99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113.39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117.66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537.94000000000005</v>
      </c>
      <c r="L86" s="201">
        <v>9.07</v>
      </c>
      <c r="M86" s="201">
        <v>56.05</v>
      </c>
      <c r="N86" s="201">
        <v>49.94</v>
      </c>
      <c r="O86" s="201">
        <v>70.55</v>
      </c>
      <c r="P86" s="201">
        <v>23.76</v>
      </c>
      <c r="Q86" s="201">
        <v>4.6100000000000003</v>
      </c>
      <c r="R86" s="201">
        <v>17.920000000000002</v>
      </c>
      <c r="S86" s="201">
        <v>11.16</v>
      </c>
      <c r="T86" s="201">
        <v>0</v>
      </c>
      <c r="U86" s="201">
        <v>55.41</v>
      </c>
      <c r="V86" s="201">
        <v>4.99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113.39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117.66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563.1</v>
      </c>
      <c r="L87" s="201">
        <v>9.07</v>
      </c>
      <c r="M87" s="201">
        <v>56.05</v>
      </c>
      <c r="N87" s="201">
        <v>49.94</v>
      </c>
      <c r="O87" s="201">
        <v>70.55</v>
      </c>
      <c r="P87" s="201">
        <v>23.76</v>
      </c>
      <c r="Q87" s="201">
        <v>4.6100000000000003</v>
      </c>
      <c r="R87" s="201">
        <v>17.920000000000002</v>
      </c>
      <c r="S87" s="201">
        <v>11.16</v>
      </c>
      <c r="T87" s="201">
        <v>0</v>
      </c>
      <c r="U87" s="201">
        <v>55.41</v>
      </c>
      <c r="V87" s="201">
        <v>4.99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113.39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117.66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563.1</v>
      </c>
      <c r="L88" s="201">
        <v>9.07</v>
      </c>
      <c r="M88" s="201">
        <v>56.05</v>
      </c>
      <c r="N88" s="201">
        <v>49.94</v>
      </c>
      <c r="O88" s="201">
        <v>70.55</v>
      </c>
      <c r="P88" s="201">
        <v>23.76</v>
      </c>
      <c r="Q88" s="201">
        <v>4.6100000000000003</v>
      </c>
      <c r="R88" s="201">
        <v>17.920000000000002</v>
      </c>
      <c r="S88" s="201">
        <v>11.16</v>
      </c>
      <c r="T88" s="201">
        <v>0</v>
      </c>
      <c r="U88" s="201">
        <v>55.41</v>
      </c>
      <c r="V88" s="201">
        <v>4.99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113.39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117.66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506.9</v>
      </c>
      <c r="L89" s="201">
        <v>9.07</v>
      </c>
      <c r="M89" s="201">
        <v>56.05</v>
      </c>
      <c r="N89" s="201">
        <v>49.94</v>
      </c>
      <c r="O89" s="201">
        <v>70.55</v>
      </c>
      <c r="P89" s="201">
        <v>23.76</v>
      </c>
      <c r="Q89" s="201">
        <v>4.6100000000000003</v>
      </c>
      <c r="R89" s="201">
        <v>17.920000000000002</v>
      </c>
      <c r="S89" s="201">
        <v>11.25</v>
      </c>
      <c r="T89" s="201">
        <v>0</v>
      </c>
      <c r="U89" s="201">
        <v>55.41</v>
      </c>
      <c r="V89" s="201">
        <v>4.99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117.66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487.94</v>
      </c>
      <c r="L90" s="201">
        <v>9.07</v>
      </c>
      <c r="M90" s="201">
        <v>56.05</v>
      </c>
      <c r="N90" s="201">
        <v>49.94</v>
      </c>
      <c r="O90" s="201">
        <v>70.55</v>
      </c>
      <c r="P90" s="201">
        <v>23.76</v>
      </c>
      <c r="Q90" s="201">
        <v>4.6100000000000003</v>
      </c>
      <c r="R90" s="201">
        <v>17.920000000000002</v>
      </c>
      <c r="S90" s="201">
        <v>11.15</v>
      </c>
      <c r="T90" s="201">
        <v>0</v>
      </c>
      <c r="U90" s="201">
        <v>55.41</v>
      </c>
      <c r="V90" s="201">
        <v>4.99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117.66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487.94</v>
      </c>
      <c r="L91" s="201">
        <v>9.07</v>
      </c>
      <c r="M91" s="201">
        <v>56.05</v>
      </c>
      <c r="N91" s="201">
        <v>49.94</v>
      </c>
      <c r="O91" s="201">
        <v>70.55</v>
      </c>
      <c r="P91" s="201">
        <v>23.76</v>
      </c>
      <c r="Q91" s="201">
        <v>4.6100000000000003</v>
      </c>
      <c r="R91" s="201">
        <v>17.920000000000002</v>
      </c>
      <c r="S91" s="201">
        <v>11.15</v>
      </c>
      <c r="T91" s="201">
        <v>0</v>
      </c>
      <c r="U91" s="201">
        <v>55.41</v>
      </c>
      <c r="V91" s="201">
        <v>4.99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117.66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487.94</v>
      </c>
      <c r="L92" s="201">
        <v>9.07</v>
      </c>
      <c r="M92" s="201">
        <v>56.05</v>
      </c>
      <c r="N92" s="201">
        <v>49.94</v>
      </c>
      <c r="O92" s="201">
        <v>70.55</v>
      </c>
      <c r="P92" s="201">
        <v>23.76</v>
      </c>
      <c r="Q92" s="201">
        <v>4.6100000000000003</v>
      </c>
      <c r="R92" s="201">
        <v>17.920000000000002</v>
      </c>
      <c r="S92" s="201">
        <v>11.15</v>
      </c>
      <c r="T92" s="201">
        <v>0</v>
      </c>
      <c r="U92" s="201">
        <v>55.41</v>
      </c>
      <c r="V92" s="201">
        <v>4.99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117.66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435.63</v>
      </c>
      <c r="L93" s="201">
        <v>9.07</v>
      </c>
      <c r="M93" s="201">
        <v>56.05</v>
      </c>
      <c r="N93" s="201">
        <v>49.94</v>
      </c>
      <c r="O93" s="201">
        <v>70.55</v>
      </c>
      <c r="P93" s="201">
        <v>23.76</v>
      </c>
      <c r="Q93" s="201">
        <v>4.6100000000000003</v>
      </c>
      <c r="R93" s="201">
        <v>18.559999999999999</v>
      </c>
      <c r="S93" s="201">
        <v>11.15</v>
      </c>
      <c r="T93" s="201">
        <v>0</v>
      </c>
      <c r="U93" s="201">
        <v>55.41</v>
      </c>
      <c r="V93" s="201">
        <v>4.99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117.66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385.04</v>
      </c>
      <c r="L94" s="201">
        <v>9.07</v>
      </c>
      <c r="M94" s="201">
        <v>56.05</v>
      </c>
      <c r="N94" s="201">
        <v>49.94</v>
      </c>
      <c r="O94" s="201">
        <v>70.55</v>
      </c>
      <c r="P94" s="201">
        <v>23.76</v>
      </c>
      <c r="Q94" s="201">
        <v>4.6100000000000003</v>
      </c>
      <c r="R94" s="201">
        <v>17.93</v>
      </c>
      <c r="S94" s="201">
        <v>11.15</v>
      </c>
      <c r="T94" s="201">
        <v>0</v>
      </c>
      <c r="U94" s="201">
        <v>55.41</v>
      </c>
      <c r="V94" s="201">
        <v>4.99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117.66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336.91</v>
      </c>
      <c r="L95" s="201">
        <v>9.07</v>
      </c>
      <c r="M95" s="201">
        <v>56.05</v>
      </c>
      <c r="N95" s="201">
        <v>49.94</v>
      </c>
      <c r="O95" s="201">
        <v>70.55</v>
      </c>
      <c r="P95" s="201">
        <v>23.76</v>
      </c>
      <c r="Q95" s="201">
        <v>4.6100000000000003</v>
      </c>
      <c r="R95" s="201">
        <v>17.93</v>
      </c>
      <c r="S95" s="201">
        <v>11.15</v>
      </c>
      <c r="T95" s="201">
        <v>0</v>
      </c>
      <c r="U95" s="201">
        <v>55.41</v>
      </c>
      <c r="V95" s="201">
        <v>4.58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117.66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288.77999999999997</v>
      </c>
      <c r="L96" s="201">
        <v>9.07</v>
      </c>
      <c r="M96" s="201">
        <v>56.05</v>
      </c>
      <c r="N96" s="201">
        <v>49.94</v>
      </c>
      <c r="O96" s="201">
        <v>70.55</v>
      </c>
      <c r="P96" s="201">
        <v>23.76</v>
      </c>
      <c r="Q96" s="201">
        <v>4.6100000000000003</v>
      </c>
      <c r="R96" s="201">
        <v>17.93</v>
      </c>
      <c r="S96" s="201">
        <v>11.15</v>
      </c>
      <c r="T96" s="201">
        <v>0</v>
      </c>
      <c r="U96" s="201">
        <v>55.41</v>
      </c>
      <c r="V96" s="201">
        <v>4.58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117.66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269.52999999999997</v>
      </c>
      <c r="L97" s="201">
        <v>8.9</v>
      </c>
      <c r="M97" s="201">
        <v>56.05</v>
      </c>
      <c r="N97" s="201">
        <v>49.94</v>
      </c>
      <c r="O97" s="201">
        <v>70.55</v>
      </c>
      <c r="P97" s="201">
        <v>23.76</v>
      </c>
      <c r="Q97" s="201">
        <v>4.6100000000000003</v>
      </c>
      <c r="R97" s="201">
        <v>17.93</v>
      </c>
      <c r="S97" s="201">
        <v>11.15</v>
      </c>
      <c r="T97" s="201">
        <v>0</v>
      </c>
      <c r="U97" s="201">
        <v>55.41</v>
      </c>
      <c r="V97" s="201">
        <v>4.58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117.66</v>
      </c>
      <c r="AQ97" s="201">
        <v>38.14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269.52999999999997</v>
      </c>
      <c r="L98" s="201">
        <v>9.07</v>
      </c>
      <c r="M98" s="201">
        <v>56.05</v>
      </c>
      <c r="N98" s="201">
        <v>49.94</v>
      </c>
      <c r="O98" s="201">
        <v>70.55</v>
      </c>
      <c r="P98" s="201">
        <v>23.76</v>
      </c>
      <c r="Q98" s="201">
        <v>4.6100000000000003</v>
      </c>
      <c r="R98" s="201">
        <v>17.93</v>
      </c>
      <c r="S98" s="201">
        <v>11.15</v>
      </c>
      <c r="T98" s="201">
        <v>0</v>
      </c>
      <c r="U98" s="201">
        <v>55.41</v>
      </c>
      <c r="V98" s="201">
        <v>4.58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117.66</v>
      </c>
      <c r="AQ98" s="201">
        <v>38.14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8.1948524999999979</v>
      </c>
      <c r="L99">
        <f t="shared" si="0"/>
        <v>0.1874075000000002</v>
      </c>
      <c r="M99">
        <f t="shared" si="0"/>
        <v>1.4413200000000008</v>
      </c>
      <c r="N99">
        <f t="shared" si="0"/>
        <v>1.1985599999999994</v>
      </c>
      <c r="O99">
        <f t="shared" si="0"/>
        <v>1.6932000000000027</v>
      </c>
      <c r="P99">
        <f t="shared" si="0"/>
        <v>0.57050000000000034</v>
      </c>
      <c r="Q99">
        <f t="shared" si="0"/>
        <v>9.7212500000000104E-2</v>
      </c>
      <c r="R99">
        <f t="shared" si="0"/>
        <v>0.38097250000000021</v>
      </c>
      <c r="S99">
        <f t="shared" si="0"/>
        <v>0.23316749999999986</v>
      </c>
      <c r="T99">
        <f t="shared" si="0"/>
        <v>0</v>
      </c>
      <c r="U99">
        <f t="shared" si="0"/>
        <v>1.3280799999999982</v>
      </c>
      <c r="V99">
        <f t="shared" si="0"/>
        <v>0.11056500000000014</v>
      </c>
      <c r="W99">
        <f t="shared" si="0"/>
        <v>0.43467249999999935</v>
      </c>
      <c r="X99">
        <f t="shared" si="0"/>
        <v>1.3934849999999985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2.1214800000000005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2.5316724999999978</v>
      </c>
      <c r="AQ99">
        <f t="shared" ref="AQ99:AT99" si="1">SUM(AQ3:AQ98)/4000</f>
        <v>0.77817249999999993</v>
      </c>
      <c r="AR99">
        <f t="shared" si="1"/>
        <v>0.49280000000000013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78.59</v>
      </c>
      <c r="L3" s="201">
        <v>55.96</v>
      </c>
      <c r="M3" s="201">
        <v>0</v>
      </c>
      <c r="N3" s="201">
        <v>28.88</v>
      </c>
      <c r="O3" s="201">
        <v>48.49</v>
      </c>
      <c r="P3" s="201">
        <v>59.57</v>
      </c>
      <c r="Q3" s="201">
        <v>2.67</v>
      </c>
      <c r="R3" s="201">
        <v>10.37</v>
      </c>
      <c r="S3" s="201">
        <v>5.57</v>
      </c>
      <c r="T3" s="201">
        <v>0</v>
      </c>
      <c r="U3" s="201">
        <v>294.41000000000003</v>
      </c>
      <c r="V3" s="201">
        <v>3.5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45.59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68.040000000000006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78.59</v>
      </c>
      <c r="L4" s="201">
        <v>62.6</v>
      </c>
      <c r="M4" s="201">
        <v>0</v>
      </c>
      <c r="N4" s="201">
        <v>28.88</v>
      </c>
      <c r="O4" s="201">
        <v>48.49</v>
      </c>
      <c r="P4" s="201">
        <v>59.57</v>
      </c>
      <c r="Q4" s="201">
        <v>2.67</v>
      </c>
      <c r="R4" s="201">
        <v>10.37</v>
      </c>
      <c r="S4" s="201">
        <v>6.45</v>
      </c>
      <c r="T4" s="201">
        <v>0</v>
      </c>
      <c r="U4" s="201">
        <v>294.41000000000003</v>
      </c>
      <c r="V4" s="201">
        <v>3.5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45.59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68.040000000000006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70.87</v>
      </c>
      <c r="L5" s="201">
        <v>62.74</v>
      </c>
      <c r="M5" s="201">
        <v>0</v>
      </c>
      <c r="N5" s="201">
        <v>28.88</v>
      </c>
      <c r="O5" s="201">
        <v>48.49</v>
      </c>
      <c r="P5" s="201">
        <v>59.57</v>
      </c>
      <c r="Q5" s="201">
        <v>2.67</v>
      </c>
      <c r="R5" s="201">
        <v>10.37</v>
      </c>
      <c r="S5" s="201">
        <v>6.45</v>
      </c>
      <c r="T5" s="201">
        <v>0</v>
      </c>
      <c r="U5" s="201">
        <v>294.41000000000003</v>
      </c>
      <c r="V5" s="201">
        <v>3.5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45.59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68.040000000000006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67.77</v>
      </c>
      <c r="L6" s="201">
        <v>33.69</v>
      </c>
      <c r="M6" s="201">
        <v>0</v>
      </c>
      <c r="N6" s="201">
        <v>28.88</v>
      </c>
      <c r="O6" s="201">
        <v>48.49</v>
      </c>
      <c r="P6" s="201">
        <v>59.57</v>
      </c>
      <c r="Q6" s="201">
        <v>2.67</v>
      </c>
      <c r="R6" s="201">
        <v>10.37</v>
      </c>
      <c r="S6" s="201">
        <v>6.45</v>
      </c>
      <c r="T6" s="201">
        <v>0</v>
      </c>
      <c r="U6" s="201">
        <v>294.41000000000003</v>
      </c>
      <c r="V6" s="201">
        <v>3.5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45.59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68.040000000000006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63.44</v>
      </c>
      <c r="L7" s="201">
        <v>33.69</v>
      </c>
      <c r="M7" s="201">
        <v>0</v>
      </c>
      <c r="N7" s="201">
        <v>28.88</v>
      </c>
      <c r="O7" s="201">
        <v>48.49</v>
      </c>
      <c r="P7" s="201">
        <v>59.57</v>
      </c>
      <c r="Q7" s="201">
        <v>2.67</v>
      </c>
      <c r="R7" s="201">
        <v>10.37</v>
      </c>
      <c r="S7" s="201">
        <v>6.45</v>
      </c>
      <c r="T7" s="201">
        <v>0</v>
      </c>
      <c r="U7" s="201">
        <v>294.41000000000003</v>
      </c>
      <c r="V7" s="201">
        <v>3.64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45.59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68.040000000000006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59.37</v>
      </c>
      <c r="L8" s="201">
        <v>33.69</v>
      </c>
      <c r="M8" s="201">
        <v>0</v>
      </c>
      <c r="N8" s="201">
        <v>28.88</v>
      </c>
      <c r="O8" s="201">
        <v>48.49</v>
      </c>
      <c r="P8" s="201">
        <v>59.57</v>
      </c>
      <c r="Q8" s="201">
        <v>2.67</v>
      </c>
      <c r="R8" s="201">
        <v>10.37</v>
      </c>
      <c r="S8" s="201">
        <v>6.45</v>
      </c>
      <c r="T8" s="201">
        <v>0</v>
      </c>
      <c r="U8" s="201">
        <v>294.41000000000003</v>
      </c>
      <c r="V8" s="201">
        <v>3.64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45.59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68.040000000000006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57.85</v>
      </c>
      <c r="L9" s="201">
        <v>33.69</v>
      </c>
      <c r="M9" s="201">
        <v>0</v>
      </c>
      <c r="N9" s="201">
        <v>28.88</v>
      </c>
      <c r="O9" s="201">
        <v>48.49</v>
      </c>
      <c r="P9" s="201">
        <v>59.57</v>
      </c>
      <c r="Q9" s="201">
        <v>2.67</v>
      </c>
      <c r="R9" s="201">
        <v>10.37</v>
      </c>
      <c r="S9" s="201">
        <v>6.45</v>
      </c>
      <c r="T9" s="201">
        <v>0</v>
      </c>
      <c r="U9" s="201">
        <v>294.41000000000003</v>
      </c>
      <c r="V9" s="201">
        <v>3.5</v>
      </c>
      <c r="W9" s="201">
        <v>11.29</v>
      </c>
      <c r="X9" s="201">
        <v>35.89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45.59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68.040000000000006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57.76</v>
      </c>
      <c r="L10" s="201">
        <v>33.69</v>
      </c>
      <c r="M10" s="201">
        <v>0</v>
      </c>
      <c r="N10" s="201">
        <v>28.88</v>
      </c>
      <c r="O10" s="201">
        <v>48.49</v>
      </c>
      <c r="P10" s="201">
        <v>59.57</v>
      </c>
      <c r="Q10" s="201">
        <v>1.93</v>
      </c>
      <c r="R10" s="201">
        <v>10.37</v>
      </c>
      <c r="S10" s="201">
        <v>3.85</v>
      </c>
      <c r="T10" s="201">
        <v>0</v>
      </c>
      <c r="U10" s="201">
        <v>294.41000000000003</v>
      </c>
      <c r="V10" s="201">
        <v>3.5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45.59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68.040000000000006</v>
      </c>
      <c r="AQ10" s="201">
        <v>22.05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60.08</v>
      </c>
      <c r="L11" s="201">
        <v>33.79</v>
      </c>
      <c r="M11" s="201">
        <v>0</v>
      </c>
      <c r="N11" s="201">
        <v>28.88</v>
      </c>
      <c r="O11" s="201">
        <v>48.49</v>
      </c>
      <c r="P11" s="201">
        <v>59.57</v>
      </c>
      <c r="Q11" s="201">
        <v>1.93</v>
      </c>
      <c r="R11" s="201">
        <v>10.37</v>
      </c>
      <c r="S11" s="201">
        <v>3.85</v>
      </c>
      <c r="T11" s="201">
        <v>0</v>
      </c>
      <c r="U11" s="201">
        <v>294.41000000000003</v>
      </c>
      <c r="V11" s="201">
        <v>3.64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45.59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68.040000000000006</v>
      </c>
      <c r="AQ11" s="201">
        <v>15.94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61.95</v>
      </c>
      <c r="L12" s="201">
        <v>33.79</v>
      </c>
      <c r="M12" s="201">
        <v>0</v>
      </c>
      <c r="N12" s="201">
        <v>28.88</v>
      </c>
      <c r="O12" s="201">
        <v>48.49</v>
      </c>
      <c r="P12" s="201">
        <v>59.57</v>
      </c>
      <c r="Q12" s="201">
        <v>1.93</v>
      </c>
      <c r="R12" s="201">
        <v>5.77</v>
      </c>
      <c r="S12" s="201">
        <v>3.85</v>
      </c>
      <c r="T12" s="201">
        <v>0</v>
      </c>
      <c r="U12" s="201">
        <v>294.41000000000003</v>
      </c>
      <c r="V12" s="201">
        <v>3.64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45.59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68.040000000000006</v>
      </c>
      <c r="AQ12" s="201">
        <v>11.61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68.05</v>
      </c>
      <c r="L13" s="201">
        <v>32.729999999999997</v>
      </c>
      <c r="M13" s="201">
        <v>0</v>
      </c>
      <c r="N13" s="201">
        <v>28.88</v>
      </c>
      <c r="O13" s="201">
        <v>48.49</v>
      </c>
      <c r="P13" s="201">
        <v>59.57</v>
      </c>
      <c r="Q13" s="201">
        <v>1.87</v>
      </c>
      <c r="R13" s="201">
        <v>5.61</v>
      </c>
      <c r="S13" s="201">
        <v>3.74</v>
      </c>
      <c r="T13" s="201">
        <v>0</v>
      </c>
      <c r="U13" s="201">
        <v>294.41000000000003</v>
      </c>
      <c r="V13" s="201">
        <v>2.89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66.14</v>
      </c>
      <c r="AQ13" s="201">
        <v>11.24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74.040000000000006</v>
      </c>
      <c r="L14" s="201">
        <v>32.729999999999997</v>
      </c>
      <c r="M14" s="201">
        <v>0</v>
      </c>
      <c r="N14" s="201">
        <v>28.88</v>
      </c>
      <c r="O14" s="201">
        <v>48.49</v>
      </c>
      <c r="P14" s="201">
        <v>59.57</v>
      </c>
      <c r="Q14" s="201">
        <v>1.87</v>
      </c>
      <c r="R14" s="201">
        <v>5.61</v>
      </c>
      <c r="S14" s="201">
        <v>3.74</v>
      </c>
      <c r="T14" s="201">
        <v>0</v>
      </c>
      <c r="U14" s="201">
        <v>294.41000000000003</v>
      </c>
      <c r="V14" s="201">
        <v>2.89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66.14</v>
      </c>
      <c r="AQ14" s="201">
        <v>11.24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80.239999999999995</v>
      </c>
      <c r="L15" s="201">
        <v>33.79</v>
      </c>
      <c r="M15" s="201">
        <v>0</v>
      </c>
      <c r="N15" s="201">
        <v>28.88</v>
      </c>
      <c r="O15" s="201">
        <v>48.49</v>
      </c>
      <c r="P15" s="201">
        <v>59.57</v>
      </c>
      <c r="Q15" s="201">
        <v>1.93</v>
      </c>
      <c r="R15" s="201">
        <v>5.77</v>
      </c>
      <c r="S15" s="201">
        <v>3.85</v>
      </c>
      <c r="T15" s="201">
        <v>0</v>
      </c>
      <c r="U15" s="201">
        <v>294.41000000000003</v>
      </c>
      <c r="V15" s="201">
        <v>2.79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68.040000000000006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89</v>
      </c>
      <c r="L16" s="201">
        <v>33.79</v>
      </c>
      <c r="M16" s="201">
        <v>0</v>
      </c>
      <c r="N16" s="201">
        <v>28.88</v>
      </c>
      <c r="O16" s="201">
        <v>48.49</v>
      </c>
      <c r="P16" s="201">
        <v>59.57</v>
      </c>
      <c r="Q16" s="201">
        <v>1.93</v>
      </c>
      <c r="R16" s="201">
        <v>5.77</v>
      </c>
      <c r="S16" s="201">
        <v>3.85</v>
      </c>
      <c r="T16" s="201">
        <v>0</v>
      </c>
      <c r="U16" s="201">
        <v>294.41000000000003</v>
      </c>
      <c r="V16" s="201">
        <v>2.79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68.040000000000006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89</v>
      </c>
      <c r="L17" s="201">
        <v>33.79</v>
      </c>
      <c r="M17" s="201">
        <v>0</v>
      </c>
      <c r="N17" s="201">
        <v>28.88</v>
      </c>
      <c r="O17" s="201">
        <v>48.49</v>
      </c>
      <c r="P17" s="201">
        <v>59.57</v>
      </c>
      <c r="Q17" s="201">
        <v>1.93</v>
      </c>
      <c r="R17" s="201">
        <v>5.77</v>
      </c>
      <c r="S17" s="201">
        <v>3.85</v>
      </c>
      <c r="T17" s="201">
        <v>0</v>
      </c>
      <c r="U17" s="201">
        <v>294.41000000000003</v>
      </c>
      <c r="V17" s="201">
        <v>2.79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68.040000000000006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89</v>
      </c>
      <c r="L18" s="201">
        <v>33.79</v>
      </c>
      <c r="M18" s="201">
        <v>0</v>
      </c>
      <c r="N18" s="201">
        <v>28.88</v>
      </c>
      <c r="O18" s="201">
        <v>48.49</v>
      </c>
      <c r="P18" s="201">
        <v>59.57</v>
      </c>
      <c r="Q18" s="201">
        <v>1.93</v>
      </c>
      <c r="R18" s="201">
        <v>5.77</v>
      </c>
      <c r="S18" s="201">
        <v>3.85</v>
      </c>
      <c r="T18" s="201">
        <v>0</v>
      </c>
      <c r="U18" s="201">
        <v>294.41000000000003</v>
      </c>
      <c r="V18" s="201">
        <v>2.79</v>
      </c>
      <c r="W18" s="201">
        <v>11.35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68.040000000000006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89</v>
      </c>
      <c r="L19" s="201">
        <v>33.79</v>
      </c>
      <c r="M19" s="201">
        <v>0</v>
      </c>
      <c r="N19" s="201">
        <v>28.88</v>
      </c>
      <c r="O19" s="201">
        <v>48.49</v>
      </c>
      <c r="P19" s="201">
        <v>59.57</v>
      </c>
      <c r="Q19" s="201">
        <v>1.93</v>
      </c>
      <c r="R19" s="201">
        <v>5.77</v>
      </c>
      <c r="S19" s="201">
        <v>3.85</v>
      </c>
      <c r="T19" s="201">
        <v>0</v>
      </c>
      <c r="U19" s="201">
        <v>294.41000000000003</v>
      </c>
      <c r="V19" s="201">
        <v>2.79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68.040000000000006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89</v>
      </c>
      <c r="L20" s="201">
        <v>33.79</v>
      </c>
      <c r="M20" s="201">
        <v>0</v>
      </c>
      <c r="N20" s="201">
        <v>28.88</v>
      </c>
      <c r="O20" s="201">
        <v>48.49</v>
      </c>
      <c r="P20" s="201">
        <v>59.57</v>
      </c>
      <c r="Q20" s="201">
        <v>1.93</v>
      </c>
      <c r="R20" s="201">
        <v>10.37</v>
      </c>
      <c r="S20" s="201">
        <v>3.85</v>
      </c>
      <c r="T20" s="201">
        <v>0</v>
      </c>
      <c r="U20" s="201">
        <v>294.41000000000003</v>
      </c>
      <c r="V20" s="201">
        <v>3.4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68.040000000000006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89</v>
      </c>
      <c r="L21" s="201">
        <v>33.79</v>
      </c>
      <c r="M21" s="201">
        <v>0</v>
      </c>
      <c r="N21" s="201">
        <v>28.88</v>
      </c>
      <c r="O21" s="201">
        <v>48.49</v>
      </c>
      <c r="P21" s="201">
        <v>59.57</v>
      </c>
      <c r="Q21" s="201">
        <v>1.93</v>
      </c>
      <c r="R21" s="201">
        <v>10.37</v>
      </c>
      <c r="S21" s="201">
        <v>3.85</v>
      </c>
      <c r="T21" s="201">
        <v>0</v>
      </c>
      <c r="U21" s="201">
        <v>294.41000000000003</v>
      </c>
      <c r="V21" s="201">
        <v>3.4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68.040000000000006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89</v>
      </c>
      <c r="L22" s="201">
        <v>33.79</v>
      </c>
      <c r="M22" s="201">
        <v>0</v>
      </c>
      <c r="N22" s="201">
        <v>28.88</v>
      </c>
      <c r="O22" s="201">
        <v>48.49</v>
      </c>
      <c r="P22" s="201">
        <v>59.57</v>
      </c>
      <c r="Q22" s="201">
        <v>1.93</v>
      </c>
      <c r="R22" s="201">
        <v>10.37</v>
      </c>
      <c r="S22" s="201">
        <v>3.85</v>
      </c>
      <c r="T22" s="201">
        <v>0</v>
      </c>
      <c r="U22" s="201">
        <v>294.41000000000003</v>
      </c>
      <c r="V22" s="201">
        <v>3.4</v>
      </c>
      <c r="W22" s="201">
        <v>11.25</v>
      </c>
      <c r="X22" s="201">
        <v>35.68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68.040000000000006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89</v>
      </c>
      <c r="L23" s="201">
        <v>33.69</v>
      </c>
      <c r="M23" s="201">
        <v>0</v>
      </c>
      <c r="N23" s="201">
        <v>28.88</v>
      </c>
      <c r="O23" s="201">
        <v>48.49</v>
      </c>
      <c r="P23" s="201">
        <v>59.57</v>
      </c>
      <c r="Q23" s="201">
        <v>1.93</v>
      </c>
      <c r="R23" s="201">
        <v>10.37</v>
      </c>
      <c r="S23" s="201">
        <v>3.85</v>
      </c>
      <c r="T23" s="201">
        <v>0</v>
      </c>
      <c r="U23" s="201">
        <v>294.41000000000003</v>
      </c>
      <c r="V23" s="201">
        <v>2.89</v>
      </c>
      <c r="W23" s="201">
        <v>11.35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68.040000000000006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88.27</v>
      </c>
      <c r="L24" s="201">
        <v>33.69</v>
      </c>
      <c r="M24" s="201">
        <v>0</v>
      </c>
      <c r="N24" s="201">
        <v>28.88</v>
      </c>
      <c r="O24" s="201">
        <v>48.49</v>
      </c>
      <c r="P24" s="201">
        <v>59.57</v>
      </c>
      <c r="Q24" s="201">
        <v>1.93</v>
      </c>
      <c r="R24" s="201">
        <v>10.37</v>
      </c>
      <c r="S24" s="201">
        <v>3.85</v>
      </c>
      <c r="T24" s="201">
        <v>0</v>
      </c>
      <c r="U24" s="201">
        <v>294.41000000000003</v>
      </c>
      <c r="V24" s="201">
        <v>2.89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68.040000000000006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85.9</v>
      </c>
      <c r="L25" s="201">
        <v>33.69</v>
      </c>
      <c r="M25" s="201">
        <v>0</v>
      </c>
      <c r="N25" s="201">
        <v>28.88</v>
      </c>
      <c r="O25" s="201">
        <v>48.49</v>
      </c>
      <c r="P25" s="201">
        <v>59.57</v>
      </c>
      <c r="Q25" s="201">
        <v>1.93</v>
      </c>
      <c r="R25" s="201">
        <v>10.37</v>
      </c>
      <c r="S25" s="201">
        <v>3.85</v>
      </c>
      <c r="T25" s="201">
        <v>0</v>
      </c>
      <c r="U25" s="201">
        <v>294.41000000000003</v>
      </c>
      <c r="V25" s="201">
        <v>2.89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68.040000000000006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85.67</v>
      </c>
      <c r="L26" s="201">
        <v>33.69</v>
      </c>
      <c r="M26" s="201">
        <v>0</v>
      </c>
      <c r="N26" s="201">
        <v>28.88</v>
      </c>
      <c r="O26" s="201">
        <v>48.49</v>
      </c>
      <c r="P26" s="201">
        <v>59.57</v>
      </c>
      <c r="Q26" s="201">
        <v>1.93</v>
      </c>
      <c r="R26" s="201">
        <v>10.37</v>
      </c>
      <c r="S26" s="201">
        <v>3.85</v>
      </c>
      <c r="T26" s="201">
        <v>0</v>
      </c>
      <c r="U26" s="201">
        <v>294.41000000000003</v>
      </c>
      <c r="V26" s="201">
        <v>2.89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22.05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85.67</v>
      </c>
      <c r="L27" s="201">
        <v>33.69</v>
      </c>
      <c r="M27" s="201">
        <v>0</v>
      </c>
      <c r="N27" s="201">
        <v>28.88</v>
      </c>
      <c r="O27" s="201">
        <v>48.49</v>
      </c>
      <c r="P27" s="201">
        <v>59.57</v>
      </c>
      <c r="Q27" s="201">
        <v>1.93</v>
      </c>
      <c r="R27" s="201">
        <v>10.37</v>
      </c>
      <c r="S27" s="201">
        <v>3.85</v>
      </c>
      <c r="T27" s="201">
        <v>0</v>
      </c>
      <c r="U27" s="201">
        <v>294.41000000000003</v>
      </c>
      <c r="V27" s="201">
        <v>2.92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68.040000000000006</v>
      </c>
      <c r="AQ27" s="201">
        <v>22.05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81.599999999999994</v>
      </c>
      <c r="L28" s="201">
        <v>33.69</v>
      </c>
      <c r="M28" s="201">
        <v>0</v>
      </c>
      <c r="N28" s="201">
        <v>28.88</v>
      </c>
      <c r="O28" s="201">
        <v>48.49</v>
      </c>
      <c r="P28" s="201">
        <v>59.57</v>
      </c>
      <c r="Q28" s="201">
        <v>1.93</v>
      </c>
      <c r="R28" s="201">
        <v>10.37</v>
      </c>
      <c r="S28" s="201">
        <v>3.85</v>
      </c>
      <c r="T28" s="201">
        <v>0</v>
      </c>
      <c r="U28" s="201">
        <v>294.41000000000003</v>
      </c>
      <c r="V28" s="201">
        <v>2.92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22.05</v>
      </c>
      <c r="AR28" s="201">
        <v>0.96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77.19</v>
      </c>
      <c r="L29" s="201">
        <v>33.69</v>
      </c>
      <c r="M29" s="201">
        <v>0</v>
      </c>
      <c r="N29" s="201">
        <v>28.88</v>
      </c>
      <c r="O29" s="201">
        <v>48.49</v>
      </c>
      <c r="P29" s="201">
        <v>59.57</v>
      </c>
      <c r="Q29" s="201">
        <v>2.65</v>
      </c>
      <c r="R29" s="201">
        <v>10.37</v>
      </c>
      <c r="S29" s="201">
        <v>5.85</v>
      </c>
      <c r="T29" s="201">
        <v>0</v>
      </c>
      <c r="U29" s="201">
        <v>294.41000000000003</v>
      </c>
      <c r="V29" s="201">
        <v>2.89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68.040000000000006</v>
      </c>
      <c r="AQ29" s="201">
        <v>22.05</v>
      </c>
      <c r="AR29" s="201">
        <v>4.71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74.17</v>
      </c>
      <c r="L30" s="201">
        <v>62.74</v>
      </c>
      <c r="M30" s="201">
        <v>0</v>
      </c>
      <c r="N30" s="201">
        <v>28.88</v>
      </c>
      <c r="O30" s="201">
        <v>48.49</v>
      </c>
      <c r="P30" s="201">
        <v>59.57</v>
      </c>
      <c r="Q30" s="201">
        <v>2.67</v>
      </c>
      <c r="R30" s="201">
        <v>10.37</v>
      </c>
      <c r="S30" s="201">
        <v>6.45</v>
      </c>
      <c r="T30" s="201">
        <v>0</v>
      </c>
      <c r="U30" s="201">
        <v>294.41000000000003</v>
      </c>
      <c r="V30" s="201">
        <v>2.89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22.05</v>
      </c>
      <c r="AR30" s="201">
        <v>12.15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77.489999999999995</v>
      </c>
      <c r="L31" s="201">
        <v>62.79</v>
      </c>
      <c r="M31" s="201">
        <v>0</v>
      </c>
      <c r="N31" s="201">
        <v>28.88</v>
      </c>
      <c r="O31" s="201">
        <v>48.49</v>
      </c>
      <c r="P31" s="201">
        <v>59.57</v>
      </c>
      <c r="Q31" s="201">
        <v>2.67</v>
      </c>
      <c r="R31" s="201">
        <v>10.37</v>
      </c>
      <c r="S31" s="201">
        <v>6.45</v>
      </c>
      <c r="T31" s="201">
        <v>0</v>
      </c>
      <c r="U31" s="201">
        <v>294.41000000000003</v>
      </c>
      <c r="V31" s="201">
        <v>2.89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22.05</v>
      </c>
      <c r="AR31" s="201">
        <v>18.45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85.55</v>
      </c>
      <c r="L32" s="201">
        <v>62.79</v>
      </c>
      <c r="M32" s="201">
        <v>0</v>
      </c>
      <c r="N32" s="201">
        <v>28.88</v>
      </c>
      <c r="O32" s="201">
        <v>48.49</v>
      </c>
      <c r="P32" s="201">
        <v>59.57</v>
      </c>
      <c r="Q32" s="201">
        <v>2.67</v>
      </c>
      <c r="R32" s="201">
        <v>10.37</v>
      </c>
      <c r="S32" s="201">
        <v>6.45</v>
      </c>
      <c r="T32" s="201">
        <v>0</v>
      </c>
      <c r="U32" s="201">
        <v>294.41000000000003</v>
      </c>
      <c r="V32" s="201">
        <v>2.89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22.05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87.09</v>
      </c>
      <c r="L33" s="201">
        <v>33.69</v>
      </c>
      <c r="M33" s="201">
        <v>0</v>
      </c>
      <c r="N33" s="201">
        <v>28.88</v>
      </c>
      <c r="O33" s="201">
        <v>48.49</v>
      </c>
      <c r="P33" s="201">
        <v>59.57</v>
      </c>
      <c r="Q33" s="201">
        <v>2.67</v>
      </c>
      <c r="R33" s="201">
        <v>10.37</v>
      </c>
      <c r="S33" s="201">
        <v>6.45</v>
      </c>
      <c r="T33" s="201">
        <v>0</v>
      </c>
      <c r="U33" s="201">
        <v>294.41000000000003</v>
      </c>
      <c r="V33" s="201">
        <v>2.89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22.05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85.62</v>
      </c>
      <c r="L34" s="201">
        <v>33.69</v>
      </c>
      <c r="M34" s="201">
        <v>0</v>
      </c>
      <c r="N34" s="201">
        <v>28.88</v>
      </c>
      <c r="O34" s="201">
        <v>48.49</v>
      </c>
      <c r="P34" s="201">
        <v>59.57</v>
      </c>
      <c r="Q34" s="201">
        <v>2.36</v>
      </c>
      <c r="R34" s="201">
        <v>10.37</v>
      </c>
      <c r="S34" s="201">
        <v>6.45</v>
      </c>
      <c r="T34" s="201">
        <v>0</v>
      </c>
      <c r="U34" s="201">
        <v>294.41000000000003</v>
      </c>
      <c r="V34" s="201">
        <v>2.89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22.05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85.67</v>
      </c>
      <c r="L35" s="201">
        <v>33.69</v>
      </c>
      <c r="M35" s="201">
        <v>0</v>
      </c>
      <c r="N35" s="201">
        <v>28.88</v>
      </c>
      <c r="O35" s="201">
        <v>48.49</v>
      </c>
      <c r="P35" s="201">
        <v>59.57</v>
      </c>
      <c r="Q35" s="201">
        <v>2.36</v>
      </c>
      <c r="R35" s="201">
        <v>10.37</v>
      </c>
      <c r="S35" s="201">
        <v>6.45</v>
      </c>
      <c r="T35" s="201">
        <v>0</v>
      </c>
      <c r="U35" s="201">
        <v>294.41000000000003</v>
      </c>
      <c r="V35" s="201">
        <v>2.89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22.05</v>
      </c>
      <c r="AR35" s="201">
        <v>23.75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85.67</v>
      </c>
      <c r="L36" s="201">
        <v>33.69</v>
      </c>
      <c r="M36" s="201">
        <v>0</v>
      </c>
      <c r="N36" s="201">
        <v>28.88</v>
      </c>
      <c r="O36" s="201">
        <v>48.49</v>
      </c>
      <c r="P36" s="201">
        <v>59.57</v>
      </c>
      <c r="Q36" s="201">
        <v>1.93</v>
      </c>
      <c r="R36" s="201">
        <v>10.3</v>
      </c>
      <c r="S36" s="201">
        <v>4.6900000000000004</v>
      </c>
      <c r="T36" s="201">
        <v>0</v>
      </c>
      <c r="U36" s="201">
        <v>294.41000000000003</v>
      </c>
      <c r="V36" s="201">
        <v>2.89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22.05</v>
      </c>
      <c r="AR36" s="201">
        <v>23.75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85.67</v>
      </c>
      <c r="L37" s="201">
        <v>33.69</v>
      </c>
      <c r="M37" s="201">
        <v>0</v>
      </c>
      <c r="N37" s="201">
        <v>28.88</v>
      </c>
      <c r="O37" s="201">
        <v>48.49</v>
      </c>
      <c r="P37" s="201">
        <v>59.57</v>
      </c>
      <c r="Q37" s="201">
        <v>1.93</v>
      </c>
      <c r="R37" s="201">
        <v>10.37</v>
      </c>
      <c r="S37" s="201">
        <v>5.71</v>
      </c>
      <c r="T37" s="201">
        <v>0</v>
      </c>
      <c r="U37" s="201">
        <v>294.41000000000003</v>
      </c>
      <c r="V37" s="201">
        <v>2.89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22.05</v>
      </c>
      <c r="AR37" s="201">
        <v>23.75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85.67</v>
      </c>
      <c r="L38" s="201">
        <v>33.69</v>
      </c>
      <c r="M38" s="201">
        <v>0</v>
      </c>
      <c r="N38" s="201">
        <v>28.88</v>
      </c>
      <c r="O38" s="201">
        <v>48.49</v>
      </c>
      <c r="P38" s="201">
        <v>59.57</v>
      </c>
      <c r="Q38" s="201">
        <v>1.93</v>
      </c>
      <c r="R38" s="201">
        <v>10.37</v>
      </c>
      <c r="S38" s="201">
        <v>3.69</v>
      </c>
      <c r="T38" s="201">
        <v>0</v>
      </c>
      <c r="U38" s="201">
        <v>294.41000000000003</v>
      </c>
      <c r="V38" s="201">
        <v>2.89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22.05</v>
      </c>
      <c r="AR38" s="201">
        <v>23.75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85.67</v>
      </c>
      <c r="L39" s="201">
        <v>33.69</v>
      </c>
      <c r="M39" s="201">
        <v>0</v>
      </c>
      <c r="N39" s="201">
        <v>28.88</v>
      </c>
      <c r="O39" s="201">
        <v>48.49</v>
      </c>
      <c r="P39" s="201">
        <v>59.91</v>
      </c>
      <c r="Q39" s="201">
        <v>1.93</v>
      </c>
      <c r="R39" s="201">
        <v>10.37</v>
      </c>
      <c r="S39" s="201">
        <v>3.69</v>
      </c>
      <c r="T39" s="201">
        <v>0</v>
      </c>
      <c r="U39" s="201">
        <v>294.41000000000003</v>
      </c>
      <c r="V39" s="201">
        <v>2.89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22.05</v>
      </c>
      <c r="AR39" s="201">
        <v>23.75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85.67</v>
      </c>
      <c r="L40" s="201">
        <v>33.69</v>
      </c>
      <c r="M40" s="201">
        <v>0</v>
      </c>
      <c r="N40" s="201">
        <v>28.88</v>
      </c>
      <c r="O40" s="201">
        <v>48.49</v>
      </c>
      <c r="P40" s="201">
        <v>59.91</v>
      </c>
      <c r="Q40" s="201">
        <v>1.93</v>
      </c>
      <c r="R40" s="201">
        <v>10.37</v>
      </c>
      <c r="S40" s="201">
        <v>3.69</v>
      </c>
      <c r="T40" s="201">
        <v>0</v>
      </c>
      <c r="U40" s="201">
        <v>294.41000000000003</v>
      </c>
      <c r="V40" s="201">
        <v>2.89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22.05</v>
      </c>
      <c r="AR40" s="201">
        <v>23.75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85.67</v>
      </c>
      <c r="L41" s="201">
        <v>33.69</v>
      </c>
      <c r="M41" s="201">
        <v>0</v>
      </c>
      <c r="N41" s="201">
        <v>28.88</v>
      </c>
      <c r="O41" s="201">
        <v>48.49</v>
      </c>
      <c r="P41" s="201">
        <v>59.91</v>
      </c>
      <c r="Q41" s="201">
        <v>1.93</v>
      </c>
      <c r="R41" s="201">
        <v>10.37</v>
      </c>
      <c r="S41" s="201">
        <v>3.69</v>
      </c>
      <c r="T41" s="201">
        <v>0</v>
      </c>
      <c r="U41" s="201">
        <v>294.41000000000003</v>
      </c>
      <c r="V41" s="201">
        <v>2.89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22.05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85.67</v>
      </c>
      <c r="L42" s="201">
        <v>33.69</v>
      </c>
      <c r="M42" s="201">
        <v>0</v>
      </c>
      <c r="N42" s="201">
        <v>28.88</v>
      </c>
      <c r="O42" s="201">
        <v>48.49</v>
      </c>
      <c r="P42" s="201">
        <v>59.91</v>
      </c>
      <c r="Q42" s="201">
        <v>1.93</v>
      </c>
      <c r="R42" s="201">
        <v>10.37</v>
      </c>
      <c r="S42" s="201">
        <v>3.69</v>
      </c>
      <c r="T42" s="201">
        <v>0</v>
      </c>
      <c r="U42" s="201">
        <v>294.41000000000003</v>
      </c>
      <c r="V42" s="201">
        <v>2.89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22.05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85.67</v>
      </c>
      <c r="L43" s="201">
        <v>33.69</v>
      </c>
      <c r="M43" s="201">
        <v>0</v>
      </c>
      <c r="N43" s="201">
        <v>28.88</v>
      </c>
      <c r="O43" s="201">
        <v>48.49</v>
      </c>
      <c r="P43" s="201">
        <v>59.91</v>
      </c>
      <c r="Q43" s="201">
        <v>2.36</v>
      </c>
      <c r="R43" s="201">
        <v>9.18</v>
      </c>
      <c r="S43" s="201">
        <v>5.71</v>
      </c>
      <c r="T43" s="201">
        <v>0</v>
      </c>
      <c r="U43" s="201">
        <v>294.41000000000003</v>
      </c>
      <c r="V43" s="201">
        <v>2.89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68.040000000000006</v>
      </c>
      <c r="AQ43" s="201">
        <v>11.55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85.67</v>
      </c>
      <c r="L44" s="201">
        <v>33.69</v>
      </c>
      <c r="M44" s="201">
        <v>0</v>
      </c>
      <c r="N44" s="201">
        <v>28.88</v>
      </c>
      <c r="O44" s="201">
        <v>48.49</v>
      </c>
      <c r="P44" s="201">
        <v>59.91</v>
      </c>
      <c r="Q44" s="201">
        <v>2.36</v>
      </c>
      <c r="R44" s="201">
        <v>9.18</v>
      </c>
      <c r="S44" s="201">
        <v>5.71</v>
      </c>
      <c r="T44" s="201">
        <v>0</v>
      </c>
      <c r="U44" s="201">
        <v>294.41000000000003</v>
      </c>
      <c r="V44" s="201">
        <v>2.89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68.040000000000006</v>
      </c>
      <c r="AQ44" s="201">
        <v>11.55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85.67</v>
      </c>
      <c r="L45" s="201">
        <v>33.69</v>
      </c>
      <c r="M45" s="201">
        <v>0</v>
      </c>
      <c r="N45" s="201">
        <v>28.88</v>
      </c>
      <c r="O45" s="201">
        <v>48.49</v>
      </c>
      <c r="P45" s="201">
        <v>59.91</v>
      </c>
      <c r="Q45" s="201">
        <v>2.36</v>
      </c>
      <c r="R45" s="201">
        <v>9.18</v>
      </c>
      <c r="S45" s="201">
        <v>5.71</v>
      </c>
      <c r="T45" s="201">
        <v>0</v>
      </c>
      <c r="U45" s="201">
        <v>294.41000000000003</v>
      </c>
      <c r="V45" s="201">
        <v>2.89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68.040000000000006</v>
      </c>
      <c r="AQ45" s="201">
        <v>11.55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85.67</v>
      </c>
      <c r="L46" s="201">
        <v>33.69</v>
      </c>
      <c r="M46" s="201">
        <v>0</v>
      </c>
      <c r="N46" s="201">
        <v>28.88</v>
      </c>
      <c r="O46" s="201">
        <v>48.49</v>
      </c>
      <c r="P46" s="201">
        <v>59.91</v>
      </c>
      <c r="Q46" s="201">
        <v>2.36</v>
      </c>
      <c r="R46" s="201">
        <v>9.18</v>
      </c>
      <c r="S46" s="201">
        <v>5.71</v>
      </c>
      <c r="T46" s="201">
        <v>0</v>
      </c>
      <c r="U46" s="201">
        <v>294.41000000000003</v>
      </c>
      <c r="V46" s="201">
        <v>2.89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68.040000000000006</v>
      </c>
      <c r="AQ46" s="201">
        <v>11.55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87.32</v>
      </c>
      <c r="L47" s="201">
        <v>33.69</v>
      </c>
      <c r="M47" s="201">
        <v>0</v>
      </c>
      <c r="N47" s="201">
        <v>28.88</v>
      </c>
      <c r="O47" s="201">
        <v>48.49</v>
      </c>
      <c r="P47" s="201">
        <v>59.58</v>
      </c>
      <c r="Q47" s="201">
        <v>1.93</v>
      </c>
      <c r="R47" s="201">
        <v>5.78</v>
      </c>
      <c r="S47" s="201">
        <v>3.85</v>
      </c>
      <c r="T47" s="201">
        <v>0</v>
      </c>
      <c r="U47" s="201">
        <v>295.24</v>
      </c>
      <c r="V47" s="201">
        <v>1.92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33.69</v>
      </c>
      <c r="AQ47" s="201">
        <v>11.55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86.64</v>
      </c>
      <c r="L48" s="201">
        <v>33.69</v>
      </c>
      <c r="M48" s="201">
        <v>0</v>
      </c>
      <c r="N48" s="201">
        <v>28.88</v>
      </c>
      <c r="O48" s="201">
        <v>48.49</v>
      </c>
      <c r="P48" s="201">
        <v>59.58</v>
      </c>
      <c r="Q48" s="201">
        <v>1.93</v>
      </c>
      <c r="R48" s="201">
        <v>5.78</v>
      </c>
      <c r="S48" s="201">
        <v>3.85</v>
      </c>
      <c r="T48" s="201">
        <v>0</v>
      </c>
      <c r="U48" s="201">
        <v>295.27</v>
      </c>
      <c r="V48" s="201">
        <v>1.92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33.69</v>
      </c>
      <c r="AQ48" s="201">
        <v>11.55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86.64</v>
      </c>
      <c r="L49" s="201">
        <v>33.69</v>
      </c>
      <c r="M49" s="201">
        <v>0</v>
      </c>
      <c r="N49" s="201">
        <v>28.88</v>
      </c>
      <c r="O49" s="201">
        <v>48.49</v>
      </c>
      <c r="P49" s="201">
        <v>59.58</v>
      </c>
      <c r="Q49" s="201">
        <v>1.93</v>
      </c>
      <c r="R49" s="201">
        <v>5.78</v>
      </c>
      <c r="S49" s="201">
        <v>3.85</v>
      </c>
      <c r="T49" s="201">
        <v>0</v>
      </c>
      <c r="U49" s="201">
        <v>295.27</v>
      </c>
      <c r="V49" s="201">
        <v>1.92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33.69</v>
      </c>
      <c r="AQ49" s="201">
        <v>11.55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86.64</v>
      </c>
      <c r="L50" s="201">
        <v>33.69</v>
      </c>
      <c r="M50" s="201">
        <v>0</v>
      </c>
      <c r="N50" s="201">
        <v>28.88</v>
      </c>
      <c r="O50" s="201">
        <v>48.49</v>
      </c>
      <c r="P50" s="201">
        <v>59.58</v>
      </c>
      <c r="Q50" s="201">
        <v>1.93</v>
      </c>
      <c r="R50" s="201">
        <v>5.78</v>
      </c>
      <c r="S50" s="201">
        <v>3.85</v>
      </c>
      <c r="T50" s="201">
        <v>0</v>
      </c>
      <c r="U50" s="201">
        <v>295.27</v>
      </c>
      <c r="V50" s="201">
        <v>1.92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33.69</v>
      </c>
      <c r="AQ50" s="201">
        <v>11.55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86.63</v>
      </c>
      <c r="L51" s="201">
        <v>33.69</v>
      </c>
      <c r="M51" s="201">
        <v>0</v>
      </c>
      <c r="N51" s="201">
        <v>28.88</v>
      </c>
      <c r="O51" s="201">
        <v>48.49</v>
      </c>
      <c r="P51" s="201">
        <v>59.58</v>
      </c>
      <c r="Q51" s="201">
        <v>1.93</v>
      </c>
      <c r="R51" s="201">
        <v>5.78</v>
      </c>
      <c r="S51" s="201">
        <v>3.85</v>
      </c>
      <c r="T51" s="201">
        <v>0</v>
      </c>
      <c r="U51" s="201">
        <v>295.27</v>
      </c>
      <c r="V51" s="201">
        <v>1.93</v>
      </c>
      <c r="W51" s="201">
        <v>11.35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33.69</v>
      </c>
      <c r="AQ51" s="201">
        <v>11.55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86.63</v>
      </c>
      <c r="L52" s="201">
        <v>33.69</v>
      </c>
      <c r="M52" s="201">
        <v>0</v>
      </c>
      <c r="N52" s="201">
        <v>28.88</v>
      </c>
      <c r="O52" s="201">
        <v>48.49</v>
      </c>
      <c r="P52" s="201">
        <v>59.58</v>
      </c>
      <c r="Q52" s="201">
        <v>1.93</v>
      </c>
      <c r="R52" s="201">
        <v>5.78</v>
      </c>
      <c r="S52" s="201">
        <v>3.85</v>
      </c>
      <c r="T52" s="201">
        <v>0</v>
      </c>
      <c r="U52" s="201">
        <v>295.27</v>
      </c>
      <c r="V52" s="201">
        <v>1.93</v>
      </c>
      <c r="W52" s="201">
        <v>11.35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33.69</v>
      </c>
      <c r="AQ52" s="201">
        <v>11.55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86.63</v>
      </c>
      <c r="L53" s="201">
        <v>33.69</v>
      </c>
      <c r="M53" s="201">
        <v>0</v>
      </c>
      <c r="N53" s="201">
        <v>28.88</v>
      </c>
      <c r="O53" s="201">
        <v>48.49</v>
      </c>
      <c r="P53" s="201">
        <v>59.58</v>
      </c>
      <c r="Q53" s="201">
        <v>1.93</v>
      </c>
      <c r="R53" s="201">
        <v>5.78</v>
      </c>
      <c r="S53" s="201">
        <v>3.85</v>
      </c>
      <c r="T53" s="201">
        <v>0</v>
      </c>
      <c r="U53" s="201">
        <v>295.27</v>
      </c>
      <c r="V53" s="201">
        <v>1.93</v>
      </c>
      <c r="W53" s="201">
        <v>11.35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47.65</v>
      </c>
      <c r="AQ53" s="201">
        <v>11.55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86.63</v>
      </c>
      <c r="L54" s="201">
        <v>33.69</v>
      </c>
      <c r="M54" s="201">
        <v>0</v>
      </c>
      <c r="N54" s="201">
        <v>28.88</v>
      </c>
      <c r="O54" s="201">
        <v>48.49</v>
      </c>
      <c r="P54" s="201">
        <v>59.58</v>
      </c>
      <c r="Q54" s="201">
        <v>1.93</v>
      </c>
      <c r="R54" s="201">
        <v>5.78</v>
      </c>
      <c r="S54" s="201">
        <v>3.85</v>
      </c>
      <c r="T54" s="201">
        <v>0</v>
      </c>
      <c r="U54" s="201">
        <v>295.27</v>
      </c>
      <c r="V54" s="201">
        <v>1.93</v>
      </c>
      <c r="W54" s="201">
        <v>11.35</v>
      </c>
      <c r="X54" s="201">
        <v>36.07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56.86</v>
      </c>
      <c r="AQ54" s="201">
        <v>11.55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86.63</v>
      </c>
      <c r="L55" s="201">
        <v>33.69</v>
      </c>
      <c r="M55" s="201">
        <v>0</v>
      </c>
      <c r="N55" s="201">
        <v>28.88</v>
      </c>
      <c r="O55" s="201">
        <v>48.49</v>
      </c>
      <c r="P55" s="201">
        <v>59.58</v>
      </c>
      <c r="Q55" s="201">
        <v>1.93</v>
      </c>
      <c r="R55" s="201">
        <v>5.78</v>
      </c>
      <c r="S55" s="201">
        <v>3.85</v>
      </c>
      <c r="T55" s="201">
        <v>0</v>
      </c>
      <c r="U55" s="201">
        <v>295.27</v>
      </c>
      <c r="V55" s="201">
        <v>1.93</v>
      </c>
      <c r="W55" s="201">
        <v>11.35</v>
      </c>
      <c r="X55" s="201">
        <v>36.07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35.61</v>
      </c>
      <c r="AQ55" s="201">
        <v>11.55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86.63</v>
      </c>
      <c r="L56" s="201">
        <v>33.69</v>
      </c>
      <c r="M56" s="201">
        <v>0</v>
      </c>
      <c r="N56" s="201">
        <v>28.88</v>
      </c>
      <c r="O56" s="201">
        <v>48.49</v>
      </c>
      <c r="P56" s="201">
        <v>59.58</v>
      </c>
      <c r="Q56" s="201">
        <v>1.93</v>
      </c>
      <c r="R56" s="201">
        <v>5.78</v>
      </c>
      <c r="S56" s="201">
        <v>3.85</v>
      </c>
      <c r="T56" s="201">
        <v>0</v>
      </c>
      <c r="U56" s="201">
        <v>295.27</v>
      </c>
      <c r="V56" s="201">
        <v>1.93</v>
      </c>
      <c r="W56" s="201">
        <v>11.35</v>
      </c>
      <c r="X56" s="201">
        <v>36.07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35.61</v>
      </c>
      <c r="AQ56" s="201">
        <v>11.55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86.63</v>
      </c>
      <c r="L57" s="201">
        <v>33.69</v>
      </c>
      <c r="M57" s="201">
        <v>0</v>
      </c>
      <c r="N57" s="201">
        <v>28.88</v>
      </c>
      <c r="O57" s="201">
        <v>48.49</v>
      </c>
      <c r="P57" s="201">
        <v>59.58</v>
      </c>
      <c r="Q57" s="201">
        <v>1.93</v>
      </c>
      <c r="R57" s="201">
        <v>5.78</v>
      </c>
      <c r="S57" s="201">
        <v>3.85</v>
      </c>
      <c r="T57" s="201">
        <v>0</v>
      </c>
      <c r="U57" s="201">
        <v>295.27</v>
      </c>
      <c r="V57" s="201">
        <v>1.93</v>
      </c>
      <c r="W57" s="201">
        <v>11.35</v>
      </c>
      <c r="X57" s="201">
        <v>36.07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35.61</v>
      </c>
      <c r="AQ57" s="201">
        <v>11.55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86.63</v>
      </c>
      <c r="L58" s="201">
        <v>33.69</v>
      </c>
      <c r="M58" s="201">
        <v>0</v>
      </c>
      <c r="N58" s="201">
        <v>28.88</v>
      </c>
      <c r="O58" s="201">
        <v>48.49</v>
      </c>
      <c r="P58" s="201">
        <v>59.58</v>
      </c>
      <c r="Q58" s="201">
        <v>1.93</v>
      </c>
      <c r="R58" s="201">
        <v>5.78</v>
      </c>
      <c r="S58" s="201">
        <v>3.85</v>
      </c>
      <c r="T58" s="201">
        <v>0</v>
      </c>
      <c r="U58" s="201">
        <v>295.27</v>
      </c>
      <c r="V58" s="201">
        <v>1.93</v>
      </c>
      <c r="W58" s="201">
        <v>11.35</v>
      </c>
      <c r="X58" s="201">
        <v>36.07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35.61</v>
      </c>
      <c r="AQ58" s="201">
        <v>11.55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86.63</v>
      </c>
      <c r="L59" s="201">
        <v>33.69</v>
      </c>
      <c r="M59" s="201">
        <v>0</v>
      </c>
      <c r="N59" s="201">
        <v>28.88</v>
      </c>
      <c r="O59" s="201">
        <v>48.49</v>
      </c>
      <c r="P59" s="201">
        <v>59.58</v>
      </c>
      <c r="Q59" s="201">
        <v>1.93</v>
      </c>
      <c r="R59" s="201">
        <v>5.78</v>
      </c>
      <c r="S59" s="201">
        <v>3.97</v>
      </c>
      <c r="T59" s="201">
        <v>0</v>
      </c>
      <c r="U59" s="201">
        <v>295.27</v>
      </c>
      <c r="V59" s="201">
        <v>1.93</v>
      </c>
      <c r="W59" s="201">
        <v>11.35</v>
      </c>
      <c r="X59" s="201">
        <v>36.07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35.61</v>
      </c>
      <c r="AQ59" s="201">
        <v>11.55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86.63</v>
      </c>
      <c r="L60" s="201">
        <v>33.69</v>
      </c>
      <c r="M60" s="201">
        <v>0</v>
      </c>
      <c r="N60" s="201">
        <v>28.88</v>
      </c>
      <c r="O60" s="201">
        <v>48.49</v>
      </c>
      <c r="P60" s="201">
        <v>59.58</v>
      </c>
      <c r="Q60" s="201">
        <v>1.93</v>
      </c>
      <c r="R60" s="201">
        <v>5.78</v>
      </c>
      <c r="S60" s="201">
        <v>3.97</v>
      </c>
      <c r="T60" s="201">
        <v>0</v>
      </c>
      <c r="U60" s="201">
        <v>295.27</v>
      </c>
      <c r="V60" s="201">
        <v>1.93</v>
      </c>
      <c r="W60" s="201">
        <v>11.35</v>
      </c>
      <c r="X60" s="201">
        <v>36.07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35.61</v>
      </c>
      <c r="AQ60" s="201">
        <v>11.55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86.63</v>
      </c>
      <c r="L61" s="201">
        <v>33.69</v>
      </c>
      <c r="M61" s="201">
        <v>0</v>
      </c>
      <c r="N61" s="201">
        <v>28.88</v>
      </c>
      <c r="O61" s="201">
        <v>48.49</v>
      </c>
      <c r="P61" s="201">
        <v>59.58</v>
      </c>
      <c r="Q61" s="201">
        <v>1.93</v>
      </c>
      <c r="R61" s="201">
        <v>5.78</v>
      </c>
      <c r="S61" s="201">
        <v>3.97</v>
      </c>
      <c r="T61" s="201">
        <v>0</v>
      </c>
      <c r="U61" s="201">
        <v>295.27</v>
      </c>
      <c r="V61" s="201">
        <v>1.93</v>
      </c>
      <c r="W61" s="201">
        <v>11.35</v>
      </c>
      <c r="X61" s="201">
        <v>36.07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35.61</v>
      </c>
      <c r="AQ61" s="201">
        <v>11.55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86.63</v>
      </c>
      <c r="L62" s="201">
        <v>33.69</v>
      </c>
      <c r="M62" s="201">
        <v>0</v>
      </c>
      <c r="N62" s="201">
        <v>28.88</v>
      </c>
      <c r="O62" s="201">
        <v>48.49</v>
      </c>
      <c r="P62" s="201">
        <v>59.58</v>
      </c>
      <c r="Q62" s="201">
        <v>1.93</v>
      </c>
      <c r="R62" s="201">
        <v>5.78</v>
      </c>
      <c r="S62" s="201">
        <v>3.97</v>
      </c>
      <c r="T62" s="201">
        <v>0</v>
      </c>
      <c r="U62" s="201">
        <v>295.27</v>
      </c>
      <c r="V62" s="201">
        <v>1.93</v>
      </c>
      <c r="W62" s="201">
        <v>11.35</v>
      </c>
      <c r="X62" s="201">
        <v>36.07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35.61</v>
      </c>
      <c r="AQ62" s="201">
        <v>11.55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86.63</v>
      </c>
      <c r="L63" s="201">
        <v>33.69</v>
      </c>
      <c r="M63" s="201">
        <v>0</v>
      </c>
      <c r="N63" s="201">
        <v>28.88</v>
      </c>
      <c r="O63" s="201">
        <v>48.49</v>
      </c>
      <c r="P63" s="201">
        <v>59.58</v>
      </c>
      <c r="Q63" s="201">
        <v>1.93</v>
      </c>
      <c r="R63" s="201">
        <v>5.78</v>
      </c>
      <c r="S63" s="201">
        <v>3.97</v>
      </c>
      <c r="T63" s="201">
        <v>0</v>
      </c>
      <c r="U63" s="201">
        <v>295.27</v>
      </c>
      <c r="V63" s="201">
        <v>1.93</v>
      </c>
      <c r="W63" s="201">
        <v>11.35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35.61</v>
      </c>
      <c r="AQ63" s="201">
        <v>11.55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86.63</v>
      </c>
      <c r="L64" s="201">
        <v>33.69</v>
      </c>
      <c r="M64" s="201">
        <v>0</v>
      </c>
      <c r="N64" s="201">
        <v>28.88</v>
      </c>
      <c r="O64" s="201">
        <v>48.49</v>
      </c>
      <c r="P64" s="201">
        <v>59.58</v>
      </c>
      <c r="Q64" s="201">
        <v>1.93</v>
      </c>
      <c r="R64" s="201">
        <v>5.78</v>
      </c>
      <c r="S64" s="201">
        <v>3.97</v>
      </c>
      <c r="T64" s="201">
        <v>0</v>
      </c>
      <c r="U64" s="201">
        <v>295.27</v>
      </c>
      <c r="V64" s="201">
        <v>1.93</v>
      </c>
      <c r="W64" s="201">
        <v>11.35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35.61</v>
      </c>
      <c r="AQ64" s="201">
        <v>11.55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86.63</v>
      </c>
      <c r="L65" s="201">
        <v>33.69</v>
      </c>
      <c r="M65" s="201">
        <v>0</v>
      </c>
      <c r="N65" s="201">
        <v>28.88</v>
      </c>
      <c r="O65" s="201">
        <v>48.49</v>
      </c>
      <c r="P65" s="201">
        <v>59.58</v>
      </c>
      <c r="Q65" s="201">
        <v>1.93</v>
      </c>
      <c r="R65" s="201">
        <v>5.78</v>
      </c>
      <c r="S65" s="201">
        <v>3.97</v>
      </c>
      <c r="T65" s="201">
        <v>0</v>
      </c>
      <c r="U65" s="201">
        <v>295.27</v>
      </c>
      <c r="V65" s="201">
        <v>1.93</v>
      </c>
      <c r="W65" s="201">
        <v>11.35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35.61</v>
      </c>
      <c r="AQ65" s="201">
        <v>11.55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86.63</v>
      </c>
      <c r="L66" s="201">
        <v>33.69</v>
      </c>
      <c r="M66" s="201">
        <v>0</v>
      </c>
      <c r="N66" s="201">
        <v>28.88</v>
      </c>
      <c r="O66" s="201">
        <v>48.49</v>
      </c>
      <c r="P66" s="201">
        <v>59.58</v>
      </c>
      <c r="Q66" s="201">
        <v>1.93</v>
      </c>
      <c r="R66" s="201">
        <v>5.78</v>
      </c>
      <c r="S66" s="201">
        <v>3.97</v>
      </c>
      <c r="T66" s="201">
        <v>0</v>
      </c>
      <c r="U66" s="201">
        <v>295.27</v>
      </c>
      <c r="V66" s="201">
        <v>1.93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35.619999999999997</v>
      </c>
      <c r="AQ66" s="201">
        <v>11.55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86.63</v>
      </c>
      <c r="L67" s="201">
        <v>33.69</v>
      </c>
      <c r="M67" s="201">
        <v>0</v>
      </c>
      <c r="N67" s="201">
        <v>28.88</v>
      </c>
      <c r="O67" s="201">
        <v>48.49</v>
      </c>
      <c r="P67" s="201">
        <v>59.58</v>
      </c>
      <c r="Q67" s="201">
        <v>1.93</v>
      </c>
      <c r="R67" s="201">
        <v>5.78</v>
      </c>
      <c r="S67" s="201">
        <v>3.97</v>
      </c>
      <c r="T67" s="201">
        <v>0</v>
      </c>
      <c r="U67" s="201">
        <v>295.27</v>
      </c>
      <c r="V67" s="201">
        <v>1.93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52.94</v>
      </c>
      <c r="AQ67" s="201">
        <v>11.55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86.63</v>
      </c>
      <c r="L68" s="201">
        <v>33.69</v>
      </c>
      <c r="M68" s="201">
        <v>0</v>
      </c>
      <c r="N68" s="201">
        <v>28.88</v>
      </c>
      <c r="O68" s="201">
        <v>48.49</v>
      </c>
      <c r="P68" s="201">
        <v>59.58</v>
      </c>
      <c r="Q68" s="201">
        <v>2.67</v>
      </c>
      <c r="R68" s="201">
        <v>10.37</v>
      </c>
      <c r="S68" s="201">
        <v>3.85</v>
      </c>
      <c r="T68" s="201">
        <v>0</v>
      </c>
      <c r="U68" s="201">
        <v>295.27</v>
      </c>
      <c r="V68" s="201">
        <v>2.81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68.040000000000006</v>
      </c>
      <c r="AQ68" s="201">
        <v>11.55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84.72</v>
      </c>
      <c r="L69" s="201">
        <v>33.69</v>
      </c>
      <c r="M69" s="201">
        <v>0</v>
      </c>
      <c r="N69" s="201">
        <v>28.88</v>
      </c>
      <c r="O69" s="201">
        <v>48.49</v>
      </c>
      <c r="P69" s="201">
        <v>59.58</v>
      </c>
      <c r="Q69" s="201">
        <v>2.67</v>
      </c>
      <c r="R69" s="201">
        <v>10.37</v>
      </c>
      <c r="S69" s="201">
        <v>6.45</v>
      </c>
      <c r="T69" s="201">
        <v>0</v>
      </c>
      <c r="U69" s="201">
        <v>295.27</v>
      </c>
      <c r="V69" s="201">
        <v>2.78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68.040000000000006</v>
      </c>
      <c r="AQ69" s="201">
        <v>22.05</v>
      </c>
      <c r="AR69" s="201">
        <v>24.47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86.63</v>
      </c>
      <c r="L70" s="201">
        <v>33.69</v>
      </c>
      <c r="M70" s="201">
        <v>0</v>
      </c>
      <c r="N70" s="201">
        <v>28.88</v>
      </c>
      <c r="O70" s="201">
        <v>48.49</v>
      </c>
      <c r="P70" s="201">
        <v>59.58</v>
      </c>
      <c r="Q70" s="201">
        <v>2.67</v>
      </c>
      <c r="R70" s="201">
        <v>10.37</v>
      </c>
      <c r="S70" s="201">
        <v>6.45</v>
      </c>
      <c r="T70" s="201">
        <v>0</v>
      </c>
      <c r="U70" s="201">
        <v>295.27</v>
      </c>
      <c r="V70" s="201">
        <v>2.78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68.040000000000006</v>
      </c>
      <c r="AQ70" s="201">
        <v>22.05</v>
      </c>
      <c r="AR70" s="201">
        <v>21.54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86.63</v>
      </c>
      <c r="L71" s="201">
        <v>33.69</v>
      </c>
      <c r="M71" s="201">
        <v>0</v>
      </c>
      <c r="N71" s="201">
        <v>28.88</v>
      </c>
      <c r="O71" s="201">
        <v>48.49</v>
      </c>
      <c r="P71" s="201">
        <v>59.58</v>
      </c>
      <c r="Q71" s="201">
        <v>2.67</v>
      </c>
      <c r="R71" s="201">
        <v>10.37</v>
      </c>
      <c r="S71" s="201">
        <v>6.45</v>
      </c>
      <c r="T71" s="201">
        <v>0</v>
      </c>
      <c r="U71" s="201">
        <v>295.27</v>
      </c>
      <c r="V71" s="201">
        <v>2.78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68.78</v>
      </c>
      <c r="AQ71" s="201">
        <v>22.31</v>
      </c>
      <c r="AR71" s="201">
        <v>19.61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86.63</v>
      </c>
      <c r="L72" s="201">
        <v>33.69</v>
      </c>
      <c r="M72" s="201">
        <v>0</v>
      </c>
      <c r="N72" s="201">
        <v>28.88</v>
      </c>
      <c r="O72" s="201">
        <v>48.49</v>
      </c>
      <c r="P72" s="201">
        <v>59.58</v>
      </c>
      <c r="Q72" s="201">
        <v>2.67</v>
      </c>
      <c r="R72" s="201">
        <v>10.37</v>
      </c>
      <c r="S72" s="201">
        <v>6.45</v>
      </c>
      <c r="T72" s="201">
        <v>0</v>
      </c>
      <c r="U72" s="201">
        <v>295.27</v>
      </c>
      <c r="V72" s="201">
        <v>2.78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68.78</v>
      </c>
      <c r="AQ72" s="201">
        <v>22.31</v>
      </c>
      <c r="AR72" s="201">
        <v>15.55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80.42</v>
      </c>
      <c r="L73" s="201">
        <v>33.69</v>
      </c>
      <c r="M73" s="201">
        <v>0</v>
      </c>
      <c r="N73" s="201">
        <v>28.88</v>
      </c>
      <c r="O73" s="201">
        <v>48.49</v>
      </c>
      <c r="P73" s="201">
        <v>59.58</v>
      </c>
      <c r="Q73" s="201">
        <v>2.67</v>
      </c>
      <c r="R73" s="201">
        <v>10.37</v>
      </c>
      <c r="S73" s="201">
        <v>6.45</v>
      </c>
      <c r="T73" s="201">
        <v>0</v>
      </c>
      <c r="U73" s="201">
        <v>295.27</v>
      </c>
      <c r="V73" s="201">
        <v>2.81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68.040000000000006</v>
      </c>
      <c r="AQ73" s="201">
        <v>22.05</v>
      </c>
      <c r="AR73" s="201">
        <v>5.76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86.63</v>
      </c>
      <c r="L74" s="201">
        <v>33.69</v>
      </c>
      <c r="M74" s="201">
        <v>0</v>
      </c>
      <c r="N74" s="201">
        <v>28.88</v>
      </c>
      <c r="O74" s="201">
        <v>48.49</v>
      </c>
      <c r="P74" s="201">
        <v>59.58</v>
      </c>
      <c r="Q74" s="201">
        <v>2.67</v>
      </c>
      <c r="R74" s="201">
        <v>10.37</v>
      </c>
      <c r="S74" s="201">
        <v>6.45</v>
      </c>
      <c r="T74" s="201">
        <v>0</v>
      </c>
      <c r="U74" s="201">
        <v>295.27</v>
      </c>
      <c r="V74" s="201">
        <v>2.81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68.040000000000006</v>
      </c>
      <c r="AQ74" s="201">
        <v>22.05</v>
      </c>
      <c r="AR74" s="201">
        <v>1.52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155.97999999999999</v>
      </c>
      <c r="L75" s="201">
        <v>62.6</v>
      </c>
      <c r="M75" s="201">
        <v>0</v>
      </c>
      <c r="N75" s="201">
        <v>28.88</v>
      </c>
      <c r="O75" s="201">
        <v>48.49</v>
      </c>
      <c r="P75" s="201">
        <v>59.58</v>
      </c>
      <c r="Q75" s="201">
        <v>2.67</v>
      </c>
      <c r="R75" s="201">
        <v>10.37</v>
      </c>
      <c r="S75" s="201">
        <v>6.45</v>
      </c>
      <c r="T75" s="201">
        <v>0</v>
      </c>
      <c r="U75" s="201">
        <v>295.27</v>
      </c>
      <c r="V75" s="201">
        <v>2.78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44.3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68.040000000000006</v>
      </c>
      <c r="AQ75" s="201">
        <v>22.05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157.16999999999999</v>
      </c>
      <c r="L76" s="201">
        <v>62.74</v>
      </c>
      <c r="M76" s="201">
        <v>0</v>
      </c>
      <c r="N76" s="201">
        <v>28.88</v>
      </c>
      <c r="O76" s="201">
        <v>48.49</v>
      </c>
      <c r="P76" s="201">
        <v>59.58</v>
      </c>
      <c r="Q76" s="201">
        <v>2.67</v>
      </c>
      <c r="R76" s="201">
        <v>10.37</v>
      </c>
      <c r="S76" s="201">
        <v>6.45</v>
      </c>
      <c r="T76" s="201">
        <v>0</v>
      </c>
      <c r="U76" s="201">
        <v>295.27</v>
      </c>
      <c r="V76" s="201">
        <v>2.78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44.3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68.040000000000006</v>
      </c>
      <c r="AQ76" s="201">
        <v>22.05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157.11000000000001</v>
      </c>
      <c r="L77" s="201">
        <v>62.74</v>
      </c>
      <c r="M77" s="201">
        <v>0</v>
      </c>
      <c r="N77" s="201">
        <v>28.88</v>
      </c>
      <c r="O77" s="201">
        <v>48.49</v>
      </c>
      <c r="P77" s="201">
        <v>59.58</v>
      </c>
      <c r="Q77" s="201">
        <v>2.67</v>
      </c>
      <c r="R77" s="201">
        <v>10.37</v>
      </c>
      <c r="S77" s="201">
        <v>6.45</v>
      </c>
      <c r="T77" s="201">
        <v>0</v>
      </c>
      <c r="U77" s="201">
        <v>295.27</v>
      </c>
      <c r="V77" s="201">
        <v>2.78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54.14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157.11000000000001</v>
      </c>
      <c r="L78" s="201">
        <v>62.74</v>
      </c>
      <c r="M78" s="201">
        <v>0</v>
      </c>
      <c r="N78" s="201">
        <v>28.88</v>
      </c>
      <c r="O78" s="201">
        <v>48.49</v>
      </c>
      <c r="P78" s="201">
        <v>59.58</v>
      </c>
      <c r="Q78" s="201">
        <v>2.67</v>
      </c>
      <c r="R78" s="201">
        <v>10.37</v>
      </c>
      <c r="S78" s="201">
        <v>6.45</v>
      </c>
      <c r="T78" s="201">
        <v>0</v>
      </c>
      <c r="U78" s="201">
        <v>295.27</v>
      </c>
      <c r="V78" s="201">
        <v>2.78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54.14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157.11000000000001</v>
      </c>
      <c r="L79" s="201">
        <v>62.74</v>
      </c>
      <c r="M79" s="201">
        <v>0</v>
      </c>
      <c r="N79" s="201">
        <v>28.88</v>
      </c>
      <c r="O79" s="201">
        <v>48.49</v>
      </c>
      <c r="P79" s="201">
        <v>59.58</v>
      </c>
      <c r="Q79" s="201">
        <v>2.67</v>
      </c>
      <c r="R79" s="201">
        <v>10.37</v>
      </c>
      <c r="S79" s="201">
        <v>6.45</v>
      </c>
      <c r="T79" s="201">
        <v>0</v>
      </c>
      <c r="U79" s="201">
        <v>295.27</v>
      </c>
      <c r="V79" s="201">
        <v>2.78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54.14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157.11000000000001</v>
      </c>
      <c r="L80" s="201">
        <v>62.74</v>
      </c>
      <c r="M80" s="201">
        <v>0</v>
      </c>
      <c r="N80" s="201">
        <v>28.88</v>
      </c>
      <c r="O80" s="201">
        <v>48.49</v>
      </c>
      <c r="P80" s="201">
        <v>59.58</v>
      </c>
      <c r="Q80" s="201">
        <v>2.67</v>
      </c>
      <c r="R80" s="201">
        <v>10.37</v>
      </c>
      <c r="S80" s="201">
        <v>6.45</v>
      </c>
      <c r="T80" s="201">
        <v>0</v>
      </c>
      <c r="U80" s="201">
        <v>295.27</v>
      </c>
      <c r="V80" s="201">
        <v>2.78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54.14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157.11000000000001</v>
      </c>
      <c r="L81" s="201">
        <v>62.74</v>
      </c>
      <c r="M81" s="201">
        <v>0</v>
      </c>
      <c r="N81" s="201">
        <v>28.88</v>
      </c>
      <c r="O81" s="201">
        <v>48.49</v>
      </c>
      <c r="P81" s="201">
        <v>59.58</v>
      </c>
      <c r="Q81" s="201">
        <v>2.67</v>
      </c>
      <c r="R81" s="201">
        <v>10.37</v>
      </c>
      <c r="S81" s="201">
        <v>6.45</v>
      </c>
      <c r="T81" s="201">
        <v>0</v>
      </c>
      <c r="U81" s="201">
        <v>295.27</v>
      </c>
      <c r="V81" s="201">
        <v>2.78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54.14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157.11000000000001</v>
      </c>
      <c r="L82" s="201">
        <v>62.74</v>
      </c>
      <c r="M82" s="201">
        <v>0</v>
      </c>
      <c r="N82" s="201">
        <v>28.88</v>
      </c>
      <c r="O82" s="201">
        <v>48.49</v>
      </c>
      <c r="P82" s="201">
        <v>59.58</v>
      </c>
      <c r="Q82" s="201">
        <v>2.67</v>
      </c>
      <c r="R82" s="201">
        <v>10.37</v>
      </c>
      <c r="S82" s="201">
        <v>6.45</v>
      </c>
      <c r="T82" s="201">
        <v>0</v>
      </c>
      <c r="U82" s="201">
        <v>295.27</v>
      </c>
      <c r="V82" s="201">
        <v>2.78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54.14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157.16999999999999</v>
      </c>
      <c r="L83" s="201">
        <v>62.74</v>
      </c>
      <c r="M83" s="201">
        <v>0</v>
      </c>
      <c r="N83" s="201">
        <v>28.88</v>
      </c>
      <c r="O83" s="201">
        <v>48.49</v>
      </c>
      <c r="P83" s="201">
        <v>59.58</v>
      </c>
      <c r="Q83" s="201">
        <v>2.67</v>
      </c>
      <c r="R83" s="201">
        <v>10.37</v>
      </c>
      <c r="S83" s="201">
        <v>6.45</v>
      </c>
      <c r="T83" s="201">
        <v>0</v>
      </c>
      <c r="U83" s="201">
        <v>295.27</v>
      </c>
      <c r="V83" s="201">
        <v>2.78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157.16999999999999</v>
      </c>
      <c r="L84" s="201">
        <v>62.74</v>
      </c>
      <c r="M84" s="201">
        <v>0</v>
      </c>
      <c r="N84" s="201">
        <v>28.88</v>
      </c>
      <c r="O84" s="201">
        <v>48.49</v>
      </c>
      <c r="P84" s="201">
        <v>59.58</v>
      </c>
      <c r="Q84" s="201">
        <v>2.67</v>
      </c>
      <c r="R84" s="201">
        <v>10.37</v>
      </c>
      <c r="S84" s="201">
        <v>6.45</v>
      </c>
      <c r="T84" s="201">
        <v>0</v>
      </c>
      <c r="U84" s="201">
        <v>295.27</v>
      </c>
      <c r="V84" s="201">
        <v>2.78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157.16999999999999</v>
      </c>
      <c r="L85" s="201">
        <v>62.79</v>
      </c>
      <c r="M85" s="201">
        <v>0</v>
      </c>
      <c r="N85" s="201">
        <v>28.88</v>
      </c>
      <c r="O85" s="201">
        <v>48.49</v>
      </c>
      <c r="P85" s="201">
        <v>59.58</v>
      </c>
      <c r="Q85" s="201">
        <v>2.67</v>
      </c>
      <c r="R85" s="201">
        <v>10.37</v>
      </c>
      <c r="S85" s="201">
        <v>6.45</v>
      </c>
      <c r="T85" s="201">
        <v>0</v>
      </c>
      <c r="U85" s="201">
        <v>295.27</v>
      </c>
      <c r="V85" s="201">
        <v>2.78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68.040000000000006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157.16999999999999</v>
      </c>
      <c r="L86" s="201">
        <v>62.79</v>
      </c>
      <c r="M86" s="201">
        <v>0</v>
      </c>
      <c r="N86" s="201">
        <v>28.88</v>
      </c>
      <c r="O86" s="201">
        <v>48.49</v>
      </c>
      <c r="P86" s="201">
        <v>59.58</v>
      </c>
      <c r="Q86" s="201">
        <v>2.67</v>
      </c>
      <c r="R86" s="201">
        <v>10.37</v>
      </c>
      <c r="S86" s="201">
        <v>6.45</v>
      </c>
      <c r="T86" s="201">
        <v>0</v>
      </c>
      <c r="U86" s="201">
        <v>295.27</v>
      </c>
      <c r="V86" s="201">
        <v>2.78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68.040000000000006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90</v>
      </c>
      <c r="L87" s="201">
        <v>62.74</v>
      </c>
      <c r="M87" s="201">
        <v>0</v>
      </c>
      <c r="N87" s="201">
        <v>28.88</v>
      </c>
      <c r="O87" s="201">
        <v>48.49</v>
      </c>
      <c r="P87" s="201">
        <v>59.58</v>
      </c>
      <c r="Q87" s="201">
        <v>2.67</v>
      </c>
      <c r="R87" s="201">
        <v>10.37</v>
      </c>
      <c r="S87" s="201">
        <v>6.45</v>
      </c>
      <c r="T87" s="201">
        <v>0</v>
      </c>
      <c r="U87" s="201">
        <v>295.27</v>
      </c>
      <c r="V87" s="201">
        <v>2.78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68.040000000000006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90</v>
      </c>
      <c r="L88" s="201">
        <v>62.75</v>
      </c>
      <c r="M88" s="201">
        <v>0</v>
      </c>
      <c r="N88" s="201">
        <v>28.88</v>
      </c>
      <c r="O88" s="201">
        <v>48.49</v>
      </c>
      <c r="P88" s="201">
        <v>59.58</v>
      </c>
      <c r="Q88" s="201">
        <v>2.67</v>
      </c>
      <c r="R88" s="201">
        <v>10.37</v>
      </c>
      <c r="S88" s="201">
        <v>6.45</v>
      </c>
      <c r="T88" s="201">
        <v>0</v>
      </c>
      <c r="U88" s="201">
        <v>295.27</v>
      </c>
      <c r="V88" s="201">
        <v>2.78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68.040000000000006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111.66</v>
      </c>
      <c r="L89" s="201">
        <v>32.729999999999997</v>
      </c>
      <c r="M89" s="201">
        <v>0</v>
      </c>
      <c r="N89" s="201">
        <v>28.88</v>
      </c>
      <c r="O89" s="201">
        <v>48.49</v>
      </c>
      <c r="P89" s="201">
        <v>59.58</v>
      </c>
      <c r="Q89" s="201">
        <v>1.93</v>
      </c>
      <c r="R89" s="201">
        <v>10.37</v>
      </c>
      <c r="S89" s="201">
        <v>3.88</v>
      </c>
      <c r="T89" s="201">
        <v>0</v>
      </c>
      <c r="U89" s="201">
        <v>295.27</v>
      </c>
      <c r="V89" s="201">
        <v>2.78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68.040000000000006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86.63</v>
      </c>
      <c r="L90" s="201">
        <v>32.729999999999997</v>
      </c>
      <c r="M90" s="201">
        <v>0</v>
      </c>
      <c r="N90" s="201">
        <v>28.88</v>
      </c>
      <c r="O90" s="201">
        <v>48.49</v>
      </c>
      <c r="P90" s="201">
        <v>59.58</v>
      </c>
      <c r="Q90" s="201">
        <v>1.93</v>
      </c>
      <c r="R90" s="201">
        <v>10.37</v>
      </c>
      <c r="S90" s="201">
        <v>3.85</v>
      </c>
      <c r="T90" s="201">
        <v>0</v>
      </c>
      <c r="U90" s="201">
        <v>295.27</v>
      </c>
      <c r="V90" s="201">
        <v>2.78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68.040000000000006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86.63</v>
      </c>
      <c r="L91" s="201">
        <v>32.729999999999997</v>
      </c>
      <c r="M91" s="201">
        <v>0</v>
      </c>
      <c r="N91" s="201">
        <v>28.88</v>
      </c>
      <c r="O91" s="201">
        <v>48.49</v>
      </c>
      <c r="P91" s="201">
        <v>59.58</v>
      </c>
      <c r="Q91" s="201">
        <v>1.93</v>
      </c>
      <c r="R91" s="201">
        <v>10.37</v>
      </c>
      <c r="S91" s="201">
        <v>3.85</v>
      </c>
      <c r="T91" s="201">
        <v>0</v>
      </c>
      <c r="U91" s="201">
        <v>295.27</v>
      </c>
      <c r="V91" s="201">
        <v>2.78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68.040000000000006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86.63</v>
      </c>
      <c r="L92" s="201">
        <v>32.729999999999997</v>
      </c>
      <c r="M92" s="201">
        <v>0</v>
      </c>
      <c r="N92" s="201">
        <v>28.88</v>
      </c>
      <c r="O92" s="201">
        <v>48.49</v>
      </c>
      <c r="P92" s="201">
        <v>59.58</v>
      </c>
      <c r="Q92" s="201">
        <v>1.93</v>
      </c>
      <c r="R92" s="201">
        <v>10.37</v>
      </c>
      <c r="S92" s="201">
        <v>3.85</v>
      </c>
      <c r="T92" s="201">
        <v>0</v>
      </c>
      <c r="U92" s="201">
        <v>295.27</v>
      </c>
      <c r="V92" s="201">
        <v>2.78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68.040000000000006</v>
      </c>
      <c r="AQ92" s="201">
        <v>22.05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87.13</v>
      </c>
      <c r="L93" s="201">
        <v>32.729999999999997</v>
      </c>
      <c r="M93" s="201">
        <v>0</v>
      </c>
      <c r="N93" s="201">
        <v>28.88</v>
      </c>
      <c r="O93" s="201">
        <v>48.49</v>
      </c>
      <c r="P93" s="201">
        <v>59.58</v>
      </c>
      <c r="Q93" s="201">
        <v>1.93</v>
      </c>
      <c r="R93" s="201">
        <v>5.98</v>
      </c>
      <c r="S93" s="201">
        <v>3.85</v>
      </c>
      <c r="T93" s="201">
        <v>0</v>
      </c>
      <c r="U93" s="201">
        <v>295.27</v>
      </c>
      <c r="V93" s="201">
        <v>1.92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68.040000000000006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86.63</v>
      </c>
      <c r="L94" s="201">
        <v>32.43</v>
      </c>
      <c r="M94" s="201">
        <v>0</v>
      </c>
      <c r="N94" s="201">
        <v>28.88</v>
      </c>
      <c r="O94" s="201">
        <v>48.49</v>
      </c>
      <c r="P94" s="201">
        <v>59.58</v>
      </c>
      <c r="Q94" s="201">
        <v>1.93</v>
      </c>
      <c r="R94" s="201">
        <v>5.78</v>
      </c>
      <c r="S94" s="201">
        <v>3.85</v>
      </c>
      <c r="T94" s="201">
        <v>0</v>
      </c>
      <c r="U94" s="201">
        <v>295.27</v>
      </c>
      <c r="V94" s="201">
        <v>1.92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68.040000000000006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86.63</v>
      </c>
      <c r="L95" s="201">
        <v>32.43</v>
      </c>
      <c r="M95" s="201">
        <v>0</v>
      </c>
      <c r="N95" s="201">
        <v>28.88</v>
      </c>
      <c r="O95" s="201">
        <v>48.49</v>
      </c>
      <c r="P95" s="201">
        <v>59.58</v>
      </c>
      <c r="Q95" s="201">
        <v>1.93</v>
      </c>
      <c r="R95" s="201">
        <v>5.78</v>
      </c>
      <c r="S95" s="201">
        <v>3.85</v>
      </c>
      <c r="T95" s="201">
        <v>0</v>
      </c>
      <c r="U95" s="201">
        <v>295.27</v>
      </c>
      <c r="V95" s="201">
        <v>2.2599999999999998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34.65</v>
      </c>
      <c r="AQ95" s="201">
        <v>11.55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86.63</v>
      </c>
      <c r="L96" s="201">
        <v>32.43</v>
      </c>
      <c r="M96" s="201">
        <v>0</v>
      </c>
      <c r="N96" s="201">
        <v>28.88</v>
      </c>
      <c r="O96" s="201">
        <v>48.49</v>
      </c>
      <c r="P96" s="201">
        <v>59.58</v>
      </c>
      <c r="Q96" s="201">
        <v>1.93</v>
      </c>
      <c r="R96" s="201">
        <v>5.78</v>
      </c>
      <c r="S96" s="201">
        <v>3.85</v>
      </c>
      <c r="T96" s="201">
        <v>0</v>
      </c>
      <c r="U96" s="201">
        <v>295.27</v>
      </c>
      <c r="V96" s="201">
        <v>2.2599999999999998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34.65</v>
      </c>
      <c r="AQ96" s="201">
        <v>11.55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86.64</v>
      </c>
      <c r="L97" s="201">
        <v>31.82</v>
      </c>
      <c r="M97" s="201">
        <v>0</v>
      </c>
      <c r="N97" s="201">
        <v>28.88</v>
      </c>
      <c r="O97" s="201">
        <v>48.49</v>
      </c>
      <c r="P97" s="201">
        <v>59.58</v>
      </c>
      <c r="Q97" s="201">
        <v>1.93</v>
      </c>
      <c r="R97" s="201">
        <v>5.78</v>
      </c>
      <c r="S97" s="201">
        <v>3.85</v>
      </c>
      <c r="T97" s="201">
        <v>0</v>
      </c>
      <c r="U97" s="201">
        <v>295.27</v>
      </c>
      <c r="V97" s="201">
        <v>2.2599999999999998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34.65</v>
      </c>
      <c r="AQ97" s="201">
        <v>11.55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86.64</v>
      </c>
      <c r="L98" s="201">
        <v>32.43</v>
      </c>
      <c r="M98" s="201">
        <v>0</v>
      </c>
      <c r="N98" s="201">
        <v>28.88</v>
      </c>
      <c r="O98" s="201">
        <v>48.49</v>
      </c>
      <c r="P98" s="201">
        <v>59.58</v>
      </c>
      <c r="Q98" s="201">
        <v>1.93</v>
      </c>
      <c r="R98" s="201">
        <v>5.78</v>
      </c>
      <c r="S98" s="201">
        <v>3.85</v>
      </c>
      <c r="T98" s="201">
        <v>0</v>
      </c>
      <c r="U98" s="201">
        <v>295.27</v>
      </c>
      <c r="V98" s="201">
        <v>2.2599999999999998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34.65</v>
      </c>
      <c r="AQ98" s="201">
        <v>11.55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2.226859999999999</v>
      </c>
      <c r="L99">
        <f t="shared" si="0"/>
        <v>0.94893999999999978</v>
      </c>
      <c r="M99">
        <f t="shared" si="0"/>
        <v>0</v>
      </c>
      <c r="N99">
        <f t="shared" si="0"/>
        <v>0.69312000000000162</v>
      </c>
      <c r="O99">
        <f t="shared" si="0"/>
        <v>1.1637599999999972</v>
      </c>
      <c r="P99">
        <f t="shared" si="0"/>
        <v>1.4304899999999987</v>
      </c>
      <c r="Q99">
        <f t="shared" si="0"/>
        <v>5.3034999999999999E-2</v>
      </c>
      <c r="R99">
        <f t="shared" si="0"/>
        <v>0.20745999999999989</v>
      </c>
      <c r="S99">
        <f t="shared" si="0"/>
        <v>0.11668750000000001</v>
      </c>
      <c r="T99">
        <f t="shared" si="0"/>
        <v>0</v>
      </c>
      <c r="U99">
        <f t="shared" si="0"/>
        <v>7.0770125000000039</v>
      </c>
      <c r="V99">
        <f t="shared" si="0"/>
        <v>6.4467499999999997E-2</v>
      </c>
      <c r="W99">
        <f t="shared" si="0"/>
        <v>0.27236000000000027</v>
      </c>
      <c r="X99">
        <f t="shared" si="0"/>
        <v>0.86553750000000129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1.1034200000000001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1.4385099999999997</v>
      </c>
      <c r="AQ99">
        <f t="shared" si="0"/>
        <v>0.41216249999999932</v>
      </c>
      <c r="AR99">
        <f t="shared" si="0"/>
        <v>0.2649674999999998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4.4800000000000004</v>
      </c>
      <c r="L3" s="201">
        <v>496.24</v>
      </c>
      <c r="M3" s="201">
        <v>27.17</v>
      </c>
      <c r="N3" s="201">
        <v>34.880000000000003</v>
      </c>
      <c r="O3" s="201">
        <v>0</v>
      </c>
      <c r="P3" s="201">
        <v>36.869999999999997</v>
      </c>
      <c r="Q3" s="201">
        <v>3.22</v>
      </c>
      <c r="R3" s="201">
        <v>12.52</v>
      </c>
      <c r="S3" s="201">
        <v>6.73</v>
      </c>
      <c r="T3" s="201">
        <v>0</v>
      </c>
      <c r="U3" s="201">
        <v>22.86</v>
      </c>
      <c r="V3" s="201">
        <v>4.22</v>
      </c>
      <c r="W3" s="201">
        <v>13.71</v>
      </c>
      <c r="X3" s="201">
        <v>43.32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55.09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74.78</v>
      </c>
      <c r="AQ3" s="201">
        <v>26.64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4.4800000000000004</v>
      </c>
      <c r="L4" s="201">
        <v>555.16</v>
      </c>
      <c r="M4" s="201">
        <v>27.17</v>
      </c>
      <c r="N4" s="201">
        <v>34.880000000000003</v>
      </c>
      <c r="O4" s="201">
        <v>0</v>
      </c>
      <c r="P4" s="201">
        <v>36.869999999999997</v>
      </c>
      <c r="Q4" s="201">
        <v>3.22</v>
      </c>
      <c r="R4" s="201">
        <v>12.52</v>
      </c>
      <c r="S4" s="201">
        <v>7.8</v>
      </c>
      <c r="T4" s="201">
        <v>0</v>
      </c>
      <c r="U4" s="201">
        <v>22.86</v>
      </c>
      <c r="V4" s="201">
        <v>4.22</v>
      </c>
      <c r="W4" s="201">
        <v>13.71</v>
      </c>
      <c r="X4" s="201">
        <v>43.32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55.09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74.78</v>
      </c>
      <c r="AQ4" s="201">
        <v>26.64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4.6500000000000004</v>
      </c>
      <c r="L5" s="201">
        <v>556.45000000000005</v>
      </c>
      <c r="M5" s="201">
        <v>27.17</v>
      </c>
      <c r="N5" s="201">
        <v>34.880000000000003</v>
      </c>
      <c r="O5" s="201">
        <v>0</v>
      </c>
      <c r="P5" s="201">
        <v>36.869999999999997</v>
      </c>
      <c r="Q5" s="201">
        <v>3.22</v>
      </c>
      <c r="R5" s="201">
        <v>12.52</v>
      </c>
      <c r="S5" s="201">
        <v>7.8</v>
      </c>
      <c r="T5" s="201">
        <v>0</v>
      </c>
      <c r="U5" s="201">
        <v>22.86</v>
      </c>
      <c r="V5" s="201">
        <v>4.22</v>
      </c>
      <c r="W5" s="201">
        <v>13.71</v>
      </c>
      <c r="X5" s="201">
        <v>43.32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55.09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74.78</v>
      </c>
      <c r="AQ5" s="201">
        <v>26.64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</v>
      </c>
      <c r="L6" s="201">
        <v>556.86</v>
      </c>
      <c r="M6" s="201">
        <v>27.17</v>
      </c>
      <c r="N6" s="201">
        <v>34.880000000000003</v>
      </c>
      <c r="O6" s="201">
        <v>0</v>
      </c>
      <c r="P6" s="201">
        <v>36.869999999999997</v>
      </c>
      <c r="Q6" s="201">
        <v>3.22</v>
      </c>
      <c r="R6" s="201">
        <v>12.52</v>
      </c>
      <c r="S6" s="201">
        <v>7.8</v>
      </c>
      <c r="T6" s="201">
        <v>0</v>
      </c>
      <c r="U6" s="201">
        <v>22.86</v>
      </c>
      <c r="V6" s="201">
        <v>4.22</v>
      </c>
      <c r="W6" s="201">
        <v>13.71</v>
      </c>
      <c r="X6" s="201">
        <v>43.32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55.09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74.78</v>
      </c>
      <c r="AQ6" s="201">
        <v>26.64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</v>
      </c>
      <c r="L7" s="201">
        <v>481.3</v>
      </c>
      <c r="M7" s="201">
        <v>27.17</v>
      </c>
      <c r="N7" s="201">
        <v>34.880000000000003</v>
      </c>
      <c r="O7" s="201">
        <v>0</v>
      </c>
      <c r="P7" s="201">
        <v>36.869999999999997</v>
      </c>
      <c r="Q7" s="201">
        <v>3.22</v>
      </c>
      <c r="R7" s="201">
        <v>6.93</v>
      </c>
      <c r="S7" s="201">
        <v>4.33</v>
      </c>
      <c r="T7" s="201">
        <v>0</v>
      </c>
      <c r="U7" s="201">
        <v>22.86</v>
      </c>
      <c r="V7" s="201">
        <v>3.85</v>
      </c>
      <c r="W7" s="201">
        <v>7.57</v>
      </c>
      <c r="X7" s="201">
        <v>24.06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55.09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48.13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</v>
      </c>
      <c r="L8" s="201">
        <v>413.92</v>
      </c>
      <c r="M8" s="201">
        <v>27.17</v>
      </c>
      <c r="N8" s="201">
        <v>34.880000000000003</v>
      </c>
      <c r="O8" s="201">
        <v>0</v>
      </c>
      <c r="P8" s="201">
        <v>36.869999999999997</v>
      </c>
      <c r="Q8" s="201">
        <v>3.22</v>
      </c>
      <c r="R8" s="201">
        <v>6.93</v>
      </c>
      <c r="S8" s="201">
        <v>4.33</v>
      </c>
      <c r="T8" s="201">
        <v>0</v>
      </c>
      <c r="U8" s="201">
        <v>22.86</v>
      </c>
      <c r="V8" s="201">
        <v>3.85</v>
      </c>
      <c r="W8" s="201">
        <v>7.57</v>
      </c>
      <c r="X8" s="201">
        <v>24.06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55.09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48.13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4.82</v>
      </c>
      <c r="L9" s="201">
        <v>336.91</v>
      </c>
      <c r="M9" s="201">
        <v>27.17</v>
      </c>
      <c r="N9" s="201">
        <v>34.880000000000003</v>
      </c>
      <c r="O9" s="201">
        <v>0</v>
      </c>
      <c r="P9" s="201">
        <v>36.869999999999997</v>
      </c>
      <c r="Q9" s="201">
        <v>3.22</v>
      </c>
      <c r="R9" s="201">
        <v>12.52</v>
      </c>
      <c r="S9" s="201">
        <v>4.33</v>
      </c>
      <c r="T9" s="201">
        <v>0</v>
      </c>
      <c r="U9" s="201">
        <v>22.86</v>
      </c>
      <c r="V9" s="201">
        <v>4.22</v>
      </c>
      <c r="W9" s="201">
        <v>13.64</v>
      </c>
      <c r="X9" s="201">
        <v>43.11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55.09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74.78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307.07</v>
      </c>
      <c r="M10" s="201">
        <v>27.17</v>
      </c>
      <c r="N10" s="201">
        <v>34.880000000000003</v>
      </c>
      <c r="O10" s="201">
        <v>0</v>
      </c>
      <c r="P10" s="201">
        <v>36.869999999999997</v>
      </c>
      <c r="Q10" s="201">
        <v>3.22</v>
      </c>
      <c r="R10" s="201">
        <v>12.52</v>
      </c>
      <c r="S10" s="201">
        <v>7.8</v>
      </c>
      <c r="T10" s="201">
        <v>0</v>
      </c>
      <c r="U10" s="201">
        <v>22.86</v>
      </c>
      <c r="V10" s="201">
        <v>4.22</v>
      </c>
      <c r="W10" s="201">
        <v>13.71</v>
      </c>
      <c r="X10" s="201">
        <v>43.32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55.09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74.78</v>
      </c>
      <c r="AQ10" s="201">
        <v>26.64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4.7699999999999996</v>
      </c>
      <c r="L11" s="201">
        <v>307.93</v>
      </c>
      <c r="M11" s="201">
        <v>27.17</v>
      </c>
      <c r="N11" s="201">
        <v>34.880000000000003</v>
      </c>
      <c r="O11" s="201">
        <v>0</v>
      </c>
      <c r="P11" s="201">
        <v>36.869999999999997</v>
      </c>
      <c r="Q11" s="201">
        <v>3.23</v>
      </c>
      <c r="R11" s="201">
        <v>12.52</v>
      </c>
      <c r="S11" s="201">
        <v>4.33</v>
      </c>
      <c r="T11" s="201">
        <v>0</v>
      </c>
      <c r="U11" s="201">
        <v>22.86</v>
      </c>
      <c r="V11" s="201">
        <v>4.3899999999999997</v>
      </c>
      <c r="W11" s="201">
        <v>13.71</v>
      </c>
      <c r="X11" s="201">
        <v>43.32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55.09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74.78</v>
      </c>
      <c r="AQ11" s="201">
        <v>19.25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4.92</v>
      </c>
      <c r="L12" s="201">
        <v>307.93</v>
      </c>
      <c r="M12" s="201">
        <v>27.17</v>
      </c>
      <c r="N12" s="201">
        <v>34.880000000000003</v>
      </c>
      <c r="O12" s="201">
        <v>0</v>
      </c>
      <c r="P12" s="201">
        <v>36.869999999999997</v>
      </c>
      <c r="Q12" s="201">
        <v>3.23</v>
      </c>
      <c r="R12" s="201">
        <v>12.52</v>
      </c>
      <c r="S12" s="201">
        <v>4.33</v>
      </c>
      <c r="T12" s="201">
        <v>0</v>
      </c>
      <c r="U12" s="201">
        <v>22.86</v>
      </c>
      <c r="V12" s="201">
        <v>4.3899999999999997</v>
      </c>
      <c r="W12" s="201">
        <v>13.71</v>
      </c>
      <c r="X12" s="201">
        <v>43.32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55.09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74.78</v>
      </c>
      <c r="AQ12" s="201">
        <v>7.74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</v>
      </c>
      <c r="L13" s="201">
        <v>308.97000000000003</v>
      </c>
      <c r="M13" s="201">
        <v>27.17</v>
      </c>
      <c r="N13" s="201">
        <v>34.880000000000003</v>
      </c>
      <c r="O13" s="201">
        <v>0</v>
      </c>
      <c r="P13" s="201">
        <v>36.869999999999997</v>
      </c>
      <c r="Q13" s="201">
        <v>3.25</v>
      </c>
      <c r="R13" s="201">
        <v>7</v>
      </c>
      <c r="S13" s="201">
        <v>4.37</v>
      </c>
      <c r="T13" s="201">
        <v>0</v>
      </c>
      <c r="U13" s="201">
        <v>22.86</v>
      </c>
      <c r="V13" s="201">
        <v>4.2300000000000004</v>
      </c>
      <c r="W13" s="201">
        <v>13.71</v>
      </c>
      <c r="X13" s="201">
        <v>43.32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75.52</v>
      </c>
      <c r="AQ13" s="201">
        <v>7.79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</v>
      </c>
      <c r="L14" s="201">
        <v>308.97000000000003</v>
      </c>
      <c r="M14" s="201">
        <v>27.17</v>
      </c>
      <c r="N14" s="201">
        <v>34.880000000000003</v>
      </c>
      <c r="O14" s="201">
        <v>0</v>
      </c>
      <c r="P14" s="201">
        <v>36.869999999999997</v>
      </c>
      <c r="Q14" s="201">
        <v>3.25</v>
      </c>
      <c r="R14" s="201">
        <v>7</v>
      </c>
      <c r="S14" s="201">
        <v>4.37</v>
      </c>
      <c r="T14" s="201">
        <v>0</v>
      </c>
      <c r="U14" s="201">
        <v>22.86</v>
      </c>
      <c r="V14" s="201">
        <v>4.2300000000000004</v>
      </c>
      <c r="W14" s="201">
        <v>13.71</v>
      </c>
      <c r="X14" s="201">
        <v>43.32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75.52</v>
      </c>
      <c r="AQ14" s="201">
        <v>7.79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</v>
      </c>
      <c r="L15" s="201">
        <v>307.93</v>
      </c>
      <c r="M15" s="201">
        <v>27.17</v>
      </c>
      <c r="N15" s="201">
        <v>34.880000000000003</v>
      </c>
      <c r="O15" s="201">
        <v>0</v>
      </c>
      <c r="P15" s="201">
        <v>36.869999999999997</v>
      </c>
      <c r="Q15" s="201">
        <v>3.23</v>
      </c>
      <c r="R15" s="201">
        <v>6.93</v>
      </c>
      <c r="S15" s="201">
        <v>4.33</v>
      </c>
      <c r="T15" s="201">
        <v>0</v>
      </c>
      <c r="U15" s="201">
        <v>22.86</v>
      </c>
      <c r="V15" s="201">
        <v>4.45</v>
      </c>
      <c r="W15" s="201">
        <v>13.71</v>
      </c>
      <c r="X15" s="201">
        <v>43.32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74.78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</v>
      </c>
      <c r="L16" s="201">
        <v>307.93</v>
      </c>
      <c r="M16" s="201">
        <v>27.17</v>
      </c>
      <c r="N16" s="201">
        <v>34.880000000000003</v>
      </c>
      <c r="O16" s="201">
        <v>0</v>
      </c>
      <c r="P16" s="201">
        <v>36.869999999999997</v>
      </c>
      <c r="Q16" s="201">
        <v>3.23</v>
      </c>
      <c r="R16" s="201">
        <v>6.93</v>
      </c>
      <c r="S16" s="201">
        <v>4.33</v>
      </c>
      <c r="T16" s="201">
        <v>0</v>
      </c>
      <c r="U16" s="201">
        <v>22.86</v>
      </c>
      <c r="V16" s="201">
        <v>4.45</v>
      </c>
      <c r="W16" s="201">
        <v>13.71</v>
      </c>
      <c r="X16" s="201">
        <v>43.32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74.790000000000006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</v>
      </c>
      <c r="L17" s="201">
        <v>307.93</v>
      </c>
      <c r="M17" s="201">
        <v>27.17</v>
      </c>
      <c r="N17" s="201">
        <v>34.880000000000003</v>
      </c>
      <c r="O17" s="201">
        <v>0</v>
      </c>
      <c r="P17" s="201">
        <v>36.869999999999997</v>
      </c>
      <c r="Q17" s="201">
        <v>3.23</v>
      </c>
      <c r="R17" s="201">
        <v>6.93</v>
      </c>
      <c r="S17" s="201">
        <v>4.33</v>
      </c>
      <c r="T17" s="201">
        <v>0</v>
      </c>
      <c r="U17" s="201">
        <v>22.86</v>
      </c>
      <c r="V17" s="201">
        <v>4.45</v>
      </c>
      <c r="W17" s="201">
        <v>13.71</v>
      </c>
      <c r="X17" s="201">
        <v>43.32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74.790000000000006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</v>
      </c>
      <c r="L18" s="201">
        <v>307.93</v>
      </c>
      <c r="M18" s="201">
        <v>27.17</v>
      </c>
      <c r="N18" s="201">
        <v>34.880000000000003</v>
      </c>
      <c r="O18" s="201">
        <v>0</v>
      </c>
      <c r="P18" s="201">
        <v>36.869999999999997</v>
      </c>
      <c r="Q18" s="201">
        <v>3.23</v>
      </c>
      <c r="R18" s="201">
        <v>6.93</v>
      </c>
      <c r="S18" s="201">
        <v>4.33</v>
      </c>
      <c r="T18" s="201">
        <v>0</v>
      </c>
      <c r="U18" s="201">
        <v>22.86</v>
      </c>
      <c r="V18" s="201">
        <v>4.45</v>
      </c>
      <c r="W18" s="201">
        <v>13.71</v>
      </c>
      <c r="X18" s="201">
        <v>43.32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74.790000000000006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</v>
      </c>
      <c r="L19" s="201">
        <v>307.93</v>
      </c>
      <c r="M19" s="201">
        <v>27.17</v>
      </c>
      <c r="N19" s="201">
        <v>34.880000000000003</v>
      </c>
      <c r="O19" s="201">
        <v>0</v>
      </c>
      <c r="P19" s="201">
        <v>36.869999999999997</v>
      </c>
      <c r="Q19" s="201">
        <v>3.23</v>
      </c>
      <c r="R19" s="201">
        <v>6.93</v>
      </c>
      <c r="S19" s="201">
        <v>4.33</v>
      </c>
      <c r="T19" s="201">
        <v>0</v>
      </c>
      <c r="U19" s="201">
        <v>22.86</v>
      </c>
      <c r="V19" s="201">
        <v>4.45</v>
      </c>
      <c r="W19" s="201">
        <v>13.71</v>
      </c>
      <c r="X19" s="201">
        <v>43.32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74.790000000000006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</v>
      </c>
      <c r="L20" s="201">
        <v>307.93</v>
      </c>
      <c r="M20" s="201">
        <v>27.17</v>
      </c>
      <c r="N20" s="201">
        <v>34.880000000000003</v>
      </c>
      <c r="O20" s="201">
        <v>0</v>
      </c>
      <c r="P20" s="201">
        <v>36.869999999999997</v>
      </c>
      <c r="Q20" s="201">
        <v>3.23</v>
      </c>
      <c r="R20" s="201">
        <v>12.52</v>
      </c>
      <c r="S20" s="201">
        <v>7.79</v>
      </c>
      <c r="T20" s="201">
        <v>0</v>
      </c>
      <c r="U20" s="201">
        <v>22.86</v>
      </c>
      <c r="V20" s="201">
        <v>4.46</v>
      </c>
      <c r="W20" s="201">
        <v>13.71</v>
      </c>
      <c r="X20" s="201">
        <v>43.32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74.790000000000006</v>
      </c>
      <c r="AQ20" s="201">
        <v>26.64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</v>
      </c>
      <c r="L21" s="201">
        <v>307.93</v>
      </c>
      <c r="M21" s="201">
        <v>27.17</v>
      </c>
      <c r="N21" s="201">
        <v>34.880000000000003</v>
      </c>
      <c r="O21" s="201">
        <v>0</v>
      </c>
      <c r="P21" s="201">
        <v>36.869999999999997</v>
      </c>
      <c r="Q21" s="201">
        <v>3.23</v>
      </c>
      <c r="R21" s="201">
        <v>12.52</v>
      </c>
      <c r="S21" s="201">
        <v>7.79</v>
      </c>
      <c r="T21" s="201">
        <v>0</v>
      </c>
      <c r="U21" s="201">
        <v>22.86</v>
      </c>
      <c r="V21" s="201">
        <v>4.46</v>
      </c>
      <c r="W21" s="201">
        <v>13.71</v>
      </c>
      <c r="X21" s="201">
        <v>43.32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55.09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74.790000000000006</v>
      </c>
      <c r="AQ21" s="201">
        <v>26.64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</v>
      </c>
      <c r="L22" s="201">
        <v>307.93</v>
      </c>
      <c r="M22" s="201">
        <v>27.17</v>
      </c>
      <c r="N22" s="201">
        <v>34.880000000000003</v>
      </c>
      <c r="O22" s="201">
        <v>0</v>
      </c>
      <c r="P22" s="201">
        <v>36.869999999999997</v>
      </c>
      <c r="Q22" s="201">
        <v>3.23</v>
      </c>
      <c r="R22" s="201">
        <v>12.52</v>
      </c>
      <c r="S22" s="201">
        <v>7.79</v>
      </c>
      <c r="T22" s="201">
        <v>0</v>
      </c>
      <c r="U22" s="201">
        <v>22.86</v>
      </c>
      <c r="V22" s="201">
        <v>4.46</v>
      </c>
      <c r="W22" s="201">
        <v>13.59</v>
      </c>
      <c r="X22" s="201">
        <v>42.85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55.09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74.78</v>
      </c>
      <c r="AQ22" s="201">
        <v>26.64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</v>
      </c>
      <c r="L23" s="201">
        <v>307.07</v>
      </c>
      <c r="M23" s="201">
        <v>27.17</v>
      </c>
      <c r="N23" s="201">
        <v>34.880000000000003</v>
      </c>
      <c r="O23" s="201">
        <v>0</v>
      </c>
      <c r="P23" s="201">
        <v>36.869999999999997</v>
      </c>
      <c r="Q23" s="201">
        <v>3.22</v>
      </c>
      <c r="R23" s="201">
        <v>12.52</v>
      </c>
      <c r="S23" s="201">
        <v>7.8</v>
      </c>
      <c r="T23" s="201">
        <v>0</v>
      </c>
      <c r="U23" s="201">
        <v>22.86</v>
      </c>
      <c r="V23" s="201">
        <v>3.49</v>
      </c>
      <c r="W23" s="201">
        <v>13.71</v>
      </c>
      <c r="X23" s="201">
        <v>43.32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55.09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74.78</v>
      </c>
      <c r="AQ23" s="201">
        <v>26.63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4.96</v>
      </c>
      <c r="L24" s="201">
        <v>327.29000000000002</v>
      </c>
      <c r="M24" s="201">
        <v>27.17</v>
      </c>
      <c r="N24" s="201">
        <v>34.880000000000003</v>
      </c>
      <c r="O24" s="201">
        <v>0</v>
      </c>
      <c r="P24" s="201">
        <v>36.869999999999997</v>
      </c>
      <c r="Q24" s="201">
        <v>3.22</v>
      </c>
      <c r="R24" s="201">
        <v>12.52</v>
      </c>
      <c r="S24" s="201">
        <v>7.8</v>
      </c>
      <c r="T24" s="201">
        <v>0</v>
      </c>
      <c r="U24" s="201">
        <v>22.86</v>
      </c>
      <c r="V24" s="201">
        <v>3.49</v>
      </c>
      <c r="W24" s="201">
        <v>13.71</v>
      </c>
      <c r="X24" s="201">
        <v>43.32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55.09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74.78</v>
      </c>
      <c r="AQ24" s="201">
        <v>26.63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336.91</v>
      </c>
      <c r="M25" s="201">
        <v>27.17</v>
      </c>
      <c r="N25" s="201">
        <v>34.880000000000003</v>
      </c>
      <c r="O25" s="201">
        <v>0</v>
      </c>
      <c r="P25" s="201">
        <v>36.869999999999997</v>
      </c>
      <c r="Q25" s="201">
        <v>3.22</v>
      </c>
      <c r="R25" s="201">
        <v>12.52</v>
      </c>
      <c r="S25" s="201">
        <v>7.8</v>
      </c>
      <c r="T25" s="201">
        <v>0</v>
      </c>
      <c r="U25" s="201">
        <v>22.86</v>
      </c>
      <c r="V25" s="201">
        <v>3.49</v>
      </c>
      <c r="W25" s="201">
        <v>13.71</v>
      </c>
      <c r="X25" s="201">
        <v>43.32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55.09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74.78</v>
      </c>
      <c r="AQ25" s="201">
        <v>26.63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4.8099999999999996</v>
      </c>
      <c r="L26" s="201">
        <v>360.98</v>
      </c>
      <c r="M26" s="201">
        <v>27.17</v>
      </c>
      <c r="N26" s="201">
        <v>34.880000000000003</v>
      </c>
      <c r="O26" s="201">
        <v>0</v>
      </c>
      <c r="P26" s="201">
        <v>36.869999999999997</v>
      </c>
      <c r="Q26" s="201">
        <v>3.22</v>
      </c>
      <c r="R26" s="201">
        <v>12.52</v>
      </c>
      <c r="S26" s="201">
        <v>7.8</v>
      </c>
      <c r="T26" s="201">
        <v>0</v>
      </c>
      <c r="U26" s="201">
        <v>22.86</v>
      </c>
      <c r="V26" s="201">
        <v>3.49</v>
      </c>
      <c r="W26" s="201">
        <v>13.71</v>
      </c>
      <c r="X26" s="201">
        <v>43.32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55.09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74.78</v>
      </c>
      <c r="AQ26" s="201">
        <v>26.64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4.8099999999999996</v>
      </c>
      <c r="L27" s="201">
        <v>404.3</v>
      </c>
      <c r="M27" s="201">
        <v>27.17</v>
      </c>
      <c r="N27" s="201">
        <v>34.880000000000003</v>
      </c>
      <c r="O27" s="201">
        <v>0</v>
      </c>
      <c r="P27" s="201">
        <v>36.869999999999997</v>
      </c>
      <c r="Q27" s="201">
        <v>3.22</v>
      </c>
      <c r="R27" s="201">
        <v>6.93</v>
      </c>
      <c r="S27" s="201">
        <v>4.33</v>
      </c>
      <c r="T27" s="201">
        <v>0</v>
      </c>
      <c r="U27" s="201">
        <v>22.86</v>
      </c>
      <c r="V27" s="201">
        <v>3.4</v>
      </c>
      <c r="W27" s="201">
        <v>7.57</v>
      </c>
      <c r="X27" s="201">
        <v>24.06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48.13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4.58</v>
      </c>
      <c r="L28" s="201">
        <v>481.3</v>
      </c>
      <c r="M28" s="201">
        <v>27.17</v>
      </c>
      <c r="N28" s="201">
        <v>34.880000000000003</v>
      </c>
      <c r="O28" s="201">
        <v>0</v>
      </c>
      <c r="P28" s="201">
        <v>36.869999999999997</v>
      </c>
      <c r="Q28" s="201">
        <v>3.22</v>
      </c>
      <c r="R28" s="201">
        <v>6.93</v>
      </c>
      <c r="S28" s="201">
        <v>4.33</v>
      </c>
      <c r="T28" s="201">
        <v>0</v>
      </c>
      <c r="U28" s="201">
        <v>22.86</v>
      </c>
      <c r="V28" s="201">
        <v>3.4</v>
      </c>
      <c r="W28" s="201">
        <v>7.57</v>
      </c>
      <c r="X28" s="201">
        <v>24.06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48.13</v>
      </c>
      <c r="AQ28" s="201">
        <v>7.7</v>
      </c>
      <c r="AR28" s="201">
        <v>0.73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8.07</v>
      </c>
      <c r="L29" s="201">
        <v>556.86</v>
      </c>
      <c r="M29" s="201">
        <v>27.17</v>
      </c>
      <c r="N29" s="201">
        <v>34.880000000000003</v>
      </c>
      <c r="O29" s="201">
        <v>0</v>
      </c>
      <c r="P29" s="201">
        <v>36.869999999999997</v>
      </c>
      <c r="Q29" s="201">
        <v>3.21</v>
      </c>
      <c r="R29" s="201">
        <v>12.52</v>
      </c>
      <c r="S29" s="201">
        <v>7.07</v>
      </c>
      <c r="T29" s="201">
        <v>0</v>
      </c>
      <c r="U29" s="201">
        <v>22.86</v>
      </c>
      <c r="V29" s="201">
        <v>3.49</v>
      </c>
      <c r="W29" s="201">
        <v>13.71</v>
      </c>
      <c r="X29" s="201">
        <v>43.32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74.78</v>
      </c>
      <c r="AQ29" s="201">
        <v>26.64</v>
      </c>
      <c r="AR29" s="201">
        <v>3.62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7.76</v>
      </c>
      <c r="L30" s="201">
        <v>556.37</v>
      </c>
      <c r="M30" s="201">
        <v>27.17</v>
      </c>
      <c r="N30" s="201">
        <v>34.880000000000003</v>
      </c>
      <c r="O30" s="201">
        <v>0</v>
      </c>
      <c r="P30" s="201">
        <v>36.869999999999997</v>
      </c>
      <c r="Q30" s="201">
        <v>3.22</v>
      </c>
      <c r="R30" s="201">
        <v>12.52</v>
      </c>
      <c r="S30" s="201">
        <v>7.8</v>
      </c>
      <c r="T30" s="201">
        <v>0</v>
      </c>
      <c r="U30" s="201">
        <v>22.86</v>
      </c>
      <c r="V30" s="201">
        <v>3.49</v>
      </c>
      <c r="W30" s="201">
        <v>13.71</v>
      </c>
      <c r="X30" s="201">
        <v>43.32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74.78</v>
      </c>
      <c r="AQ30" s="201">
        <v>26.64</v>
      </c>
      <c r="AR30" s="201">
        <v>9.06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8.11</v>
      </c>
      <c r="L31" s="201">
        <v>556.86</v>
      </c>
      <c r="M31" s="201">
        <v>27.17</v>
      </c>
      <c r="N31" s="201">
        <v>34.880000000000003</v>
      </c>
      <c r="O31" s="201">
        <v>0</v>
      </c>
      <c r="P31" s="201">
        <v>36.869999999999997</v>
      </c>
      <c r="Q31" s="201">
        <v>3.22</v>
      </c>
      <c r="R31" s="201">
        <v>12.52</v>
      </c>
      <c r="S31" s="201">
        <v>7.8</v>
      </c>
      <c r="T31" s="201">
        <v>0</v>
      </c>
      <c r="U31" s="201">
        <v>22.86</v>
      </c>
      <c r="V31" s="201">
        <v>3.49</v>
      </c>
      <c r="W31" s="201">
        <v>13.71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74.78</v>
      </c>
      <c r="AQ31" s="201">
        <v>26.64</v>
      </c>
      <c r="AR31" s="201">
        <v>15.57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8.9499999999999993</v>
      </c>
      <c r="L32" s="201">
        <v>556.86</v>
      </c>
      <c r="M32" s="201">
        <v>27.17</v>
      </c>
      <c r="N32" s="201">
        <v>34.880000000000003</v>
      </c>
      <c r="O32" s="201">
        <v>0</v>
      </c>
      <c r="P32" s="201">
        <v>36.869999999999997</v>
      </c>
      <c r="Q32" s="201">
        <v>3.22</v>
      </c>
      <c r="R32" s="201">
        <v>12.52</v>
      </c>
      <c r="S32" s="201">
        <v>7.8</v>
      </c>
      <c r="T32" s="201">
        <v>0</v>
      </c>
      <c r="U32" s="201">
        <v>22.86</v>
      </c>
      <c r="V32" s="201">
        <v>3.49</v>
      </c>
      <c r="W32" s="201">
        <v>13.71</v>
      </c>
      <c r="X32" s="201">
        <v>43.32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74.78</v>
      </c>
      <c r="AQ32" s="201">
        <v>26.64</v>
      </c>
      <c r="AR32" s="201">
        <v>16.7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7.57</v>
      </c>
      <c r="L33" s="201">
        <v>556.86</v>
      </c>
      <c r="M33" s="201">
        <v>27.17</v>
      </c>
      <c r="N33" s="201">
        <v>34.880000000000003</v>
      </c>
      <c r="O33" s="201">
        <v>0</v>
      </c>
      <c r="P33" s="201">
        <v>36.869999999999997</v>
      </c>
      <c r="Q33" s="201">
        <v>3.22</v>
      </c>
      <c r="R33" s="201">
        <v>12.52</v>
      </c>
      <c r="S33" s="201">
        <v>7.8</v>
      </c>
      <c r="T33" s="201">
        <v>0</v>
      </c>
      <c r="U33" s="201">
        <v>22.86</v>
      </c>
      <c r="V33" s="201">
        <v>3.49</v>
      </c>
      <c r="W33" s="201">
        <v>13.71</v>
      </c>
      <c r="X33" s="201">
        <v>43.32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74.78</v>
      </c>
      <c r="AQ33" s="201">
        <v>26.64</v>
      </c>
      <c r="AR33" s="201">
        <v>16.7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7.45</v>
      </c>
      <c r="L34" s="201">
        <v>556.86</v>
      </c>
      <c r="M34" s="201">
        <v>27.17</v>
      </c>
      <c r="N34" s="201">
        <v>34.880000000000003</v>
      </c>
      <c r="O34" s="201">
        <v>0</v>
      </c>
      <c r="P34" s="201">
        <v>36.869999999999997</v>
      </c>
      <c r="Q34" s="201">
        <v>3.35</v>
      </c>
      <c r="R34" s="201">
        <v>12.52</v>
      </c>
      <c r="S34" s="201">
        <v>7.8</v>
      </c>
      <c r="T34" s="201">
        <v>0</v>
      </c>
      <c r="U34" s="201">
        <v>22.86</v>
      </c>
      <c r="V34" s="201">
        <v>3.49</v>
      </c>
      <c r="W34" s="201">
        <v>13.71</v>
      </c>
      <c r="X34" s="201">
        <v>43.32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74.78</v>
      </c>
      <c r="AQ34" s="201">
        <v>26.64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4.8099999999999996</v>
      </c>
      <c r="L35" s="201">
        <v>481.3</v>
      </c>
      <c r="M35" s="201">
        <v>27.17</v>
      </c>
      <c r="N35" s="201">
        <v>34.880000000000003</v>
      </c>
      <c r="O35" s="201">
        <v>0</v>
      </c>
      <c r="P35" s="201">
        <v>36.869999999999997</v>
      </c>
      <c r="Q35" s="201">
        <v>3.35</v>
      </c>
      <c r="R35" s="201">
        <v>6.93</v>
      </c>
      <c r="S35" s="201">
        <v>4.33</v>
      </c>
      <c r="T35" s="201">
        <v>0</v>
      </c>
      <c r="U35" s="201">
        <v>22.86</v>
      </c>
      <c r="V35" s="201">
        <v>3.37</v>
      </c>
      <c r="W35" s="201">
        <v>13.71</v>
      </c>
      <c r="X35" s="201">
        <v>43.32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48.13</v>
      </c>
      <c r="AQ35" s="201">
        <v>7.7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4.8099999999999996</v>
      </c>
      <c r="L36" s="201">
        <v>413.92</v>
      </c>
      <c r="M36" s="201">
        <v>27.17</v>
      </c>
      <c r="N36" s="201">
        <v>34.880000000000003</v>
      </c>
      <c r="O36" s="201">
        <v>0</v>
      </c>
      <c r="P36" s="201">
        <v>36.869999999999997</v>
      </c>
      <c r="Q36" s="201">
        <v>3.22</v>
      </c>
      <c r="R36" s="201">
        <v>12.44</v>
      </c>
      <c r="S36" s="201">
        <v>5.66</v>
      </c>
      <c r="T36" s="201">
        <v>0</v>
      </c>
      <c r="U36" s="201">
        <v>22.86</v>
      </c>
      <c r="V36" s="201">
        <v>3.49</v>
      </c>
      <c r="W36" s="201">
        <v>13.71</v>
      </c>
      <c r="X36" s="201">
        <v>43.32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74.78</v>
      </c>
      <c r="AQ36" s="201">
        <v>26.64</v>
      </c>
      <c r="AR36" s="201">
        <v>16.7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385.04</v>
      </c>
      <c r="M37" s="201">
        <v>27.17</v>
      </c>
      <c r="N37" s="201">
        <v>34.880000000000003</v>
      </c>
      <c r="O37" s="201">
        <v>0</v>
      </c>
      <c r="P37" s="201">
        <v>36.869999999999997</v>
      </c>
      <c r="Q37" s="201">
        <v>3.22</v>
      </c>
      <c r="R37" s="201">
        <v>12.52</v>
      </c>
      <c r="S37" s="201">
        <v>8.1</v>
      </c>
      <c r="T37" s="201">
        <v>0</v>
      </c>
      <c r="U37" s="201">
        <v>22.86</v>
      </c>
      <c r="V37" s="201">
        <v>3.49</v>
      </c>
      <c r="W37" s="201">
        <v>13.71</v>
      </c>
      <c r="X37" s="201">
        <v>43.32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74.78</v>
      </c>
      <c r="AQ37" s="201">
        <v>26.64</v>
      </c>
      <c r="AR37" s="201">
        <v>18.2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365.79</v>
      </c>
      <c r="M38" s="201">
        <v>27.17</v>
      </c>
      <c r="N38" s="201">
        <v>34.880000000000003</v>
      </c>
      <c r="O38" s="201">
        <v>0</v>
      </c>
      <c r="P38" s="201">
        <v>36.869999999999997</v>
      </c>
      <c r="Q38" s="201">
        <v>3.22</v>
      </c>
      <c r="R38" s="201">
        <v>12.52</v>
      </c>
      <c r="S38" s="201">
        <v>7.47</v>
      </c>
      <c r="T38" s="201">
        <v>0</v>
      </c>
      <c r="U38" s="201">
        <v>22.86</v>
      </c>
      <c r="V38" s="201">
        <v>3.49</v>
      </c>
      <c r="W38" s="201">
        <v>13.71</v>
      </c>
      <c r="X38" s="201">
        <v>43.32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74.78</v>
      </c>
      <c r="AQ38" s="201">
        <v>26.64</v>
      </c>
      <c r="AR38" s="201">
        <v>18.2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360.98</v>
      </c>
      <c r="M39" s="201">
        <v>27.17</v>
      </c>
      <c r="N39" s="201">
        <v>34.880000000000003</v>
      </c>
      <c r="O39" s="201">
        <v>0</v>
      </c>
      <c r="P39" s="201">
        <v>37.090000000000003</v>
      </c>
      <c r="Q39" s="201">
        <v>3.22</v>
      </c>
      <c r="R39" s="201">
        <v>12.52</v>
      </c>
      <c r="S39" s="201">
        <v>7.47</v>
      </c>
      <c r="T39" s="201">
        <v>0</v>
      </c>
      <c r="U39" s="201">
        <v>22.86</v>
      </c>
      <c r="V39" s="201">
        <v>3.49</v>
      </c>
      <c r="W39" s="201">
        <v>13.71</v>
      </c>
      <c r="X39" s="201">
        <v>43.32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74.78</v>
      </c>
      <c r="AQ39" s="201">
        <v>26.64</v>
      </c>
      <c r="AR39" s="201">
        <v>18.2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399.48</v>
      </c>
      <c r="M40" s="201">
        <v>27.17</v>
      </c>
      <c r="N40" s="201">
        <v>34.880000000000003</v>
      </c>
      <c r="O40" s="201">
        <v>0</v>
      </c>
      <c r="P40" s="201">
        <v>37.090000000000003</v>
      </c>
      <c r="Q40" s="201">
        <v>3.22</v>
      </c>
      <c r="R40" s="201">
        <v>12.52</v>
      </c>
      <c r="S40" s="201">
        <v>7.47</v>
      </c>
      <c r="T40" s="201">
        <v>0</v>
      </c>
      <c r="U40" s="201">
        <v>22.86</v>
      </c>
      <c r="V40" s="201">
        <v>3.49</v>
      </c>
      <c r="W40" s="201">
        <v>13.71</v>
      </c>
      <c r="X40" s="201">
        <v>43.32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74.78</v>
      </c>
      <c r="AQ40" s="201">
        <v>26.64</v>
      </c>
      <c r="AR40" s="201">
        <v>18.2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413.92</v>
      </c>
      <c r="M41" s="201">
        <v>27.17</v>
      </c>
      <c r="N41" s="201">
        <v>34.880000000000003</v>
      </c>
      <c r="O41" s="201">
        <v>0</v>
      </c>
      <c r="P41" s="201">
        <v>37.090000000000003</v>
      </c>
      <c r="Q41" s="201">
        <v>3.22</v>
      </c>
      <c r="R41" s="201">
        <v>12.52</v>
      </c>
      <c r="S41" s="201">
        <v>7.47</v>
      </c>
      <c r="T41" s="201">
        <v>0</v>
      </c>
      <c r="U41" s="201">
        <v>22.86</v>
      </c>
      <c r="V41" s="201">
        <v>3.49</v>
      </c>
      <c r="W41" s="201">
        <v>13.71</v>
      </c>
      <c r="X41" s="201">
        <v>43.32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74.78</v>
      </c>
      <c r="AQ41" s="201">
        <v>26.64</v>
      </c>
      <c r="AR41" s="201">
        <v>18.2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423.55</v>
      </c>
      <c r="M42" s="201">
        <v>27.17</v>
      </c>
      <c r="N42" s="201">
        <v>34.880000000000003</v>
      </c>
      <c r="O42" s="201">
        <v>0</v>
      </c>
      <c r="P42" s="201">
        <v>37.090000000000003</v>
      </c>
      <c r="Q42" s="201">
        <v>3.22</v>
      </c>
      <c r="R42" s="201">
        <v>12.52</v>
      </c>
      <c r="S42" s="201">
        <v>7.47</v>
      </c>
      <c r="T42" s="201">
        <v>0</v>
      </c>
      <c r="U42" s="201">
        <v>22.86</v>
      </c>
      <c r="V42" s="201">
        <v>3.49</v>
      </c>
      <c r="W42" s="201">
        <v>13.71</v>
      </c>
      <c r="X42" s="201">
        <v>43.32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74.78</v>
      </c>
      <c r="AQ42" s="201">
        <v>26.64</v>
      </c>
      <c r="AR42" s="201">
        <v>18.2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428.36</v>
      </c>
      <c r="M43" s="201">
        <v>27.17</v>
      </c>
      <c r="N43" s="201">
        <v>34.880000000000003</v>
      </c>
      <c r="O43" s="201">
        <v>0</v>
      </c>
      <c r="P43" s="201">
        <v>37.090000000000003</v>
      </c>
      <c r="Q43" s="201">
        <v>3.35</v>
      </c>
      <c r="R43" s="201">
        <v>13.01</v>
      </c>
      <c r="S43" s="201">
        <v>8.1</v>
      </c>
      <c r="T43" s="201">
        <v>0</v>
      </c>
      <c r="U43" s="201">
        <v>22.86</v>
      </c>
      <c r="V43" s="201">
        <v>3.49</v>
      </c>
      <c r="W43" s="201">
        <v>13.71</v>
      </c>
      <c r="X43" s="201">
        <v>43.32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74.78</v>
      </c>
      <c r="AQ43" s="201">
        <v>26.63</v>
      </c>
      <c r="AR43" s="201">
        <v>18.2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423.55</v>
      </c>
      <c r="M44" s="201">
        <v>27.17</v>
      </c>
      <c r="N44" s="201">
        <v>34.880000000000003</v>
      </c>
      <c r="O44" s="201">
        <v>0</v>
      </c>
      <c r="P44" s="201">
        <v>37.090000000000003</v>
      </c>
      <c r="Q44" s="201">
        <v>3.35</v>
      </c>
      <c r="R44" s="201">
        <v>13.01</v>
      </c>
      <c r="S44" s="201">
        <v>8.1</v>
      </c>
      <c r="T44" s="201">
        <v>0</v>
      </c>
      <c r="U44" s="201">
        <v>22.86</v>
      </c>
      <c r="V44" s="201">
        <v>3.49</v>
      </c>
      <c r="W44" s="201">
        <v>13.71</v>
      </c>
      <c r="X44" s="201">
        <v>43.32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74.78</v>
      </c>
      <c r="AQ44" s="201">
        <v>26.63</v>
      </c>
      <c r="AR44" s="201">
        <v>18.2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413.92</v>
      </c>
      <c r="M45" s="201">
        <v>27.17</v>
      </c>
      <c r="N45" s="201">
        <v>34.880000000000003</v>
      </c>
      <c r="O45" s="201">
        <v>0</v>
      </c>
      <c r="P45" s="201">
        <v>37.090000000000003</v>
      </c>
      <c r="Q45" s="201">
        <v>3.35</v>
      </c>
      <c r="R45" s="201">
        <v>13.01</v>
      </c>
      <c r="S45" s="201">
        <v>8.1</v>
      </c>
      <c r="T45" s="201">
        <v>0</v>
      </c>
      <c r="U45" s="201">
        <v>22.86</v>
      </c>
      <c r="V45" s="201">
        <v>3.49</v>
      </c>
      <c r="W45" s="201">
        <v>13.71</v>
      </c>
      <c r="X45" s="201">
        <v>43.32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74.78</v>
      </c>
      <c r="AQ45" s="201">
        <v>26.63</v>
      </c>
      <c r="AR45" s="201">
        <v>18.2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404.3</v>
      </c>
      <c r="M46" s="201">
        <v>27.17</v>
      </c>
      <c r="N46" s="201">
        <v>34.880000000000003</v>
      </c>
      <c r="O46" s="201">
        <v>0</v>
      </c>
      <c r="P46" s="201">
        <v>37.090000000000003</v>
      </c>
      <c r="Q46" s="201">
        <v>3.35</v>
      </c>
      <c r="R46" s="201">
        <v>13.01</v>
      </c>
      <c r="S46" s="201">
        <v>8.1</v>
      </c>
      <c r="T46" s="201">
        <v>0</v>
      </c>
      <c r="U46" s="201">
        <v>22.86</v>
      </c>
      <c r="V46" s="201">
        <v>3.49</v>
      </c>
      <c r="W46" s="201">
        <v>13.71</v>
      </c>
      <c r="X46" s="201">
        <v>43.32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74.78</v>
      </c>
      <c r="AQ46" s="201">
        <v>26.63</v>
      </c>
      <c r="AR46" s="201">
        <v>18.2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4.8499999999999996</v>
      </c>
      <c r="L47" s="201">
        <v>360.98</v>
      </c>
      <c r="M47" s="201">
        <v>27.17</v>
      </c>
      <c r="N47" s="201">
        <v>34.880000000000003</v>
      </c>
      <c r="O47" s="201">
        <v>0</v>
      </c>
      <c r="P47" s="201">
        <v>36.880000000000003</v>
      </c>
      <c r="Q47" s="201">
        <v>3.22</v>
      </c>
      <c r="R47" s="201">
        <v>12.53</v>
      </c>
      <c r="S47" s="201">
        <v>7.8</v>
      </c>
      <c r="T47" s="201">
        <v>0</v>
      </c>
      <c r="U47" s="201">
        <v>22.93</v>
      </c>
      <c r="V47" s="201">
        <v>3.49</v>
      </c>
      <c r="W47" s="201">
        <v>13.71</v>
      </c>
      <c r="X47" s="201">
        <v>43.32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74.78</v>
      </c>
      <c r="AQ47" s="201">
        <v>26.63</v>
      </c>
      <c r="AR47" s="201">
        <v>18.2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340.76</v>
      </c>
      <c r="M48" s="201">
        <v>27.17</v>
      </c>
      <c r="N48" s="201">
        <v>34.880000000000003</v>
      </c>
      <c r="O48" s="201">
        <v>0</v>
      </c>
      <c r="P48" s="201">
        <v>36.880000000000003</v>
      </c>
      <c r="Q48" s="201">
        <v>3.22</v>
      </c>
      <c r="R48" s="201">
        <v>12.53</v>
      </c>
      <c r="S48" s="201">
        <v>7.8</v>
      </c>
      <c r="T48" s="201">
        <v>0</v>
      </c>
      <c r="U48" s="201">
        <v>22.93</v>
      </c>
      <c r="V48" s="201">
        <v>3.49</v>
      </c>
      <c r="W48" s="201">
        <v>13.71</v>
      </c>
      <c r="X48" s="201">
        <v>43.32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74.78</v>
      </c>
      <c r="AQ48" s="201">
        <v>26.63</v>
      </c>
      <c r="AR48" s="201">
        <v>18.2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320.55</v>
      </c>
      <c r="M49" s="201">
        <v>27.17</v>
      </c>
      <c r="N49" s="201">
        <v>34.880000000000003</v>
      </c>
      <c r="O49" s="201">
        <v>0</v>
      </c>
      <c r="P49" s="201">
        <v>36.880000000000003</v>
      </c>
      <c r="Q49" s="201">
        <v>3.22</v>
      </c>
      <c r="R49" s="201">
        <v>12.53</v>
      </c>
      <c r="S49" s="201">
        <v>7.8</v>
      </c>
      <c r="T49" s="201">
        <v>0</v>
      </c>
      <c r="U49" s="201">
        <v>22.93</v>
      </c>
      <c r="V49" s="201">
        <v>3.49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74.78</v>
      </c>
      <c r="AQ49" s="201">
        <v>26.63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308.04000000000002</v>
      </c>
      <c r="M50" s="201">
        <v>27.17</v>
      </c>
      <c r="N50" s="201">
        <v>34.880000000000003</v>
      </c>
      <c r="O50" s="201">
        <v>0</v>
      </c>
      <c r="P50" s="201">
        <v>36.880000000000003</v>
      </c>
      <c r="Q50" s="201">
        <v>3.22</v>
      </c>
      <c r="R50" s="201">
        <v>12.53</v>
      </c>
      <c r="S50" s="201">
        <v>7.8</v>
      </c>
      <c r="T50" s="201">
        <v>0</v>
      </c>
      <c r="U50" s="201">
        <v>22.93</v>
      </c>
      <c r="V50" s="201">
        <v>3.49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74.78</v>
      </c>
      <c r="AQ50" s="201">
        <v>26.63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5.0999999999999996</v>
      </c>
      <c r="L51" s="201">
        <v>308.02999999999997</v>
      </c>
      <c r="M51" s="201">
        <v>27.17</v>
      </c>
      <c r="N51" s="201">
        <v>34.880000000000003</v>
      </c>
      <c r="O51" s="201">
        <v>0</v>
      </c>
      <c r="P51" s="201">
        <v>36.880000000000003</v>
      </c>
      <c r="Q51" s="201">
        <v>3.23</v>
      </c>
      <c r="R51" s="201">
        <v>6.93</v>
      </c>
      <c r="S51" s="201">
        <v>4.33</v>
      </c>
      <c r="T51" s="201">
        <v>0</v>
      </c>
      <c r="U51" s="201">
        <v>22.93</v>
      </c>
      <c r="V51" s="201">
        <v>3.37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74.78</v>
      </c>
      <c r="AQ51" s="201">
        <v>26.63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5.0999999999999996</v>
      </c>
      <c r="L52" s="201">
        <v>308.02999999999997</v>
      </c>
      <c r="M52" s="201">
        <v>27.17</v>
      </c>
      <c r="N52" s="201">
        <v>34.880000000000003</v>
      </c>
      <c r="O52" s="201">
        <v>0</v>
      </c>
      <c r="P52" s="201">
        <v>36.880000000000003</v>
      </c>
      <c r="Q52" s="201">
        <v>3.23</v>
      </c>
      <c r="R52" s="201">
        <v>6.93</v>
      </c>
      <c r="S52" s="201">
        <v>4.33</v>
      </c>
      <c r="T52" s="201">
        <v>0</v>
      </c>
      <c r="U52" s="201">
        <v>22.93</v>
      </c>
      <c r="V52" s="201">
        <v>3.37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74.78</v>
      </c>
      <c r="AQ52" s="201">
        <v>26.63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5.0999999999999996</v>
      </c>
      <c r="L53" s="201">
        <v>308.02999999999997</v>
      </c>
      <c r="M53" s="201">
        <v>27.17</v>
      </c>
      <c r="N53" s="201">
        <v>34.880000000000003</v>
      </c>
      <c r="O53" s="201">
        <v>0</v>
      </c>
      <c r="P53" s="201">
        <v>36.880000000000003</v>
      </c>
      <c r="Q53" s="201">
        <v>3.23</v>
      </c>
      <c r="R53" s="201">
        <v>6.93</v>
      </c>
      <c r="S53" s="201">
        <v>4.33</v>
      </c>
      <c r="T53" s="201">
        <v>0</v>
      </c>
      <c r="U53" s="201">
        <v>22.93</v>
      </c>
      <c r="V53" s="201">
        <v>3.37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48.13</v>
      </c>
      <c r="AQ53" s="201">
        <v>7.7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5.0999999999999996</v>
      </c>
      <c r="L54" s="201">
        <v>308.02999999999997</v>
      </c>
      <c r="M54" s="201">
        <v>27.17</v>
      </c>
      <c r="N54" s="201">
        <v>34.880000000000003</v>
      </c>
      <c r="O54" s="201">
        <v>0</v>
      </c>
      <c r="P54" s="201">
        <v>36.880000000000003</v>
      </c>
      <c r="Q54" s="201">
        <v>3.23</v>
      </c>
      <c r="R54" s="201">
        <v>6.93</v>
      </c>
      <c r="S54" s="201">
        <v>4.33</v>
      </c>
      <c r="T54" s="201">
        <v>0</v>
      </c>
      <c r="U54" s="201">
        <v>22.93</v>
      </c>
      <c r="V54" s="201">
        <v>3.37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19.25</v>
      </c>
      <c r="AQ54" s="201">
        <v>7.7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5.0999999999999996</v>
      </c>
      <c r="L55" s="201">
        <v>308.02999999999997</v>
      </c>
      <c r="M55" s="201">
        <v>27.17</v>
      </c>
      <c r="N55" s="201">
        <v>34.880000000000003</v>
      </c>
      <c r="O55" s="201">
        <v>0</v>
      </c>
      <c r="P55" s="201">
        <v>36.880000000000003</v>
      </c>
      <c r="Q55" s="201">
        <v>3.23</v>
      </c>
      <c r="R55" s="201">
        <v>6.93</v>
      </c>
      <c r="S55" s="201">
        <v>4.33</v>
      </c>
      <c r="T55" s="201">
        <v>0</v>
      </c>
      <c r="U55" s="201">
        <v>22.93</v>
      </c>
      <c r="V55" s="201">
        <v>3.37</v>
      </c>
      <c r="W55" s="201">
        <v>13.71</v>
      </c>
      <c r="X55" s="201">
        <v>43.32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19.25</v>
      </c>
      <c r="AQ55" s="201">
        <v>7.7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5.0999999999999996</v>
      </c>
      <c r="L56" s="201">
        <v>308.02999999999997</v>
      </c>
      <c r="M56" s="201">
        <v>27.17</v>
      </c>
      <c r="N56" s="201">
        <v>34.880000000000003</v>
      </c>
      <c r="O56" s="201">
        <v>0</v>
      </c>
      <c r="P56" s="201">
        <v>36.880000000000003</v>
      </c>
      <c r="Q56" s="201">
        <v>3.23</v>
      </c>
      <c r="R56" s="201">
        <v>6.93</v>
      </c>
      <c r="S56" s="201">
        <v>4.33</v>
      </c>
      <c r="T56" s="201">
        <v>0</v>
      </c>
      <c r="U56" s="201">
        <v>22.93</v>
      </c>
      <c r="V56" s="201">
        <v>3.37</v>
      </c>
      <c r="W56" s="201">
        <v>13.71</v>
      </c>
      <c r="X56" s="201">
        <v>43.32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5.0999999999999996</v>
      </c>
      <c r="L57" s="201">
        <v>308.02999999999997</v>
      </c>
      <c r="M57" s="201">
        <v>27.17</v>
      </c>
      <c r="N57" s="201">
        <v>34.880000000000003</v>
      </c>
      <c r="O57" s="201">
        <v>0</v>
      </c>
      <c r="P57" s="201">
        <v>36.880000000000003</v>
      </c>
      <c r="Q57" s="201">
        <v>3.23</v>
      </c>
      <c r="R57" s="201">
        <v>6.93</v>
      </c>
      <c r="S57" s="201">
        <v>4.33</v>
      </c>
      <c r="T57" s="201">
        <v>0</v>
      </c>
      <c r="U57" s="201">
        <v>22.93</v>
      </c>
      <c r="V57" s="201">
        <v>3.37</v>
      </c>
      <c r="W57" s="201">
        <v>13.71</v>
      </c>
      <c r="X57" s="201">
        <v>43.32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19.2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5.0999999999999996</v>
      </c>
      <c r="L58" s="201">
        <v>308.02999999999997</v>
      </c>
      <c r="M58" s="201">
        <v>27.17</v>
      </c>
      <c r="N58" s="201">
        <v>34.880000000000003</v>
      </c>
      <c r="O58" s="201">
        <v>0</v>
      </c>
      <c r="P58" s="201">
        <v>36.880000000000003</v>
      </c>
      <c r="Q58" s="201">
        <v>3.23</v>
      </c>
      <c r="R58" s="201">
        <v>6.93</v>
      </c>
      <c r="S58" s="201">
        <v>4.33</v>
      </c>
      <c r="T58" s="201">
        <v>0</v>
      </c>
      <c r="U58" s="201">
        <v>22.93</v>
      </c>
      <c r="V58" s="201">
        <v>3.37</v>
      </c>
      <c r="W58" s="201">
        <v>13.71</v>
      </c>
      <c r="X58" s="201">
        <v>43.32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19.2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5.0999999999999996</v>
      </c>
      <c r="L59" s="201">
        <v>308.02999999999997</v>
      </c>
      <c r="M59" s="201">
        <v>27.17</v>
      </c>
      <c r="N59" s="201">
        <v>34.880000000000003</v>
      </c>
      <c r="O59" s="201">
        <v>0</v>
      </c>
      <c r="P59" s="201">
        <v>36.880000000000003</v>
      </c>
      <c r="Q59" s="201">
        <v>3.23</v>
      </c>
      <c r="R59" s="201">
        <v>6.93</v>
      </c>
      <c r="S59" s="201">
        <v>3.65</v>
      </c>
      <c r="T59" s="201">
        <v>0</v>
      </c>
      <c r="U59" s="201">
        <v>22.93</v>
      </c>
      <c r="V59" s="201">
        <v>3.37</v>
      </c>
      <c r="W59" s="201">
        <v>13.71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19.2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5.0999999999999996</v>
      </c>
      <c r="L60" s="201">
        <v>308.02999999999997</v>
      </c>
      <c r="M60" s="201">
        <v>27.17</v>
      </c>
      <c r="N60" s="201">
        <v>34.880000000000003</v>
      </c>
      <c r="O60" s="201">
        <v>0</v>
      </c>
      <c r="P60" s="201">
        <v>36.880000000000003</v>
      </c>
      <c r="Q60" s="201">
        <v>3.23</v>
      </c>
      <c r="R60" s="201">
        <v>6.93</v>
      </c>
      <c r="S60" s="201">
        <v>3.65</v>
      </c>
      <c r="T60" s="201">
        <v>0</v>
      </c>
      <c r="U60" s="201">
        <v>22.93</v>
      </c>
      <c r="V60" s="201">
        <v>3.37</v>
      </c>
      <c r="W60" s="201">
        <v>13.71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19.25</v>
      </c>
      <c r="AQ60" s="201">
        <v>7.7</v>
      </c>
      <c r="AR60" s="201">
        <v>19.2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5.0999999999999996</v>
      </c>
      <c r="L61" s="201">
        <v>308.02999999999997</v>
      </c>
      <c r="M61" s="201">
        <v>27.17</v>
      </c>
      <c r="N61" s="201">
        <v>34.880000000000003</v>
      </c>
      <c r="O61" s="201">
        <v>0</v>
      </c>
      <c r="P61" s="201">
        <v>36.880000000000003</v>
      </c>
      <c r="Q61" s="201">
        <v>3.23</v>
      </c>
      <c r="R61" s="201">
        <v>6.93</v>
      </c>
      <c r="S61" s="201">
        <v>3.65</v>
      </c>
      <c r="T61" s="201">
        <v>0</v>
      </c>
      <c r="U61" s="201">
        <v>22.93</v>
      </c>
      <c r="V61" s="201">
        <v>3.37</v>
      </c>
      <c r="W61" s="201">
        <v>13.71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19.25</v>
      </c>
      <c r="AQ61" s="201">
        <v>7.7</v>
      </c>
      <c r="AR61" s="201">
        <v>19.2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5.0999999999999996</v>
      </c>
      <c r="L62" s="201">
        <v>308.02999999999997</v>
      </c>
      <c r="M62" s="201">
        <v>27.17</v>
      </c>
      <c r="N62" s="201">
        <v>34.880000000000003</v>
      </c>
      <c r="O62" s="201">
        <v>0</v>
      </c>
      <c r="P62" s="201">
        <v>36.880000000000003</v>
      </c>
      <c r="Q62" s="201">
        <v>3.23</v>
      </c>
      <c r="R62" s="201">
        <v>6.93</v>
      </c>
      <c r="S62" s="201">
        <v>3.65</v>
      </c>
      <c r="T62" s="201">
        <v>0</v>
      </c>
      <c r="U62" s="201">
        <v>22.93</v>
      </c>
      <c r="V62" s="201">
        <v>3.37</v>
      </c>
      <c r="W62" s="201">
        <v>13.71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19.25</v>
      </c>
      <c r="AQ62" s="201">
        <v>7.7</v>
      </c>
      <c r="AR62" s="201">
        <v>19.2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5.0999999999999996</v>
      </c>
      <c r="L63" s="201">
        <v>308.02999999999997</v>
      </c>
      <c r="M63" s="201">
        <v>27.17</v>
      </c>
      <c r="N63" s="201">
        <v>34.880000000000003</v>
      </c>
      <c r="O63" s="201">
        <v>0</v>
      </c>
      <c r="P63" s="201">
        <v>36.880000000000003</v>
      </c>
      <c r="Q63" s="201">
        <v>3.23</v>
      </c>
      <c r="R63" s="201">
        <v>6.93</v>
      </c>
      <c r="S63" s="201">
        <v>3.65</v>
      </c>
      <c r="T63" s="201">
        <v>0</v>
      </c>
      <c r="U63" s="201">
        <v>22.93</v>
      </c>
      <c r="V63" s="201">
        <v>3.37</v>
      </c>
      <c r="W63" s="201">
        <v>13.71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19.25</v>
      </c>
      <c r="AQ63" s="201">
        <v>7.7</v>
      </c>
      <c r="AR63" s="201">
        <v>19.2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5.0999999999999996</v>
      </c>
      <c r="L64" s="201">
        <v>308.02999999999997</v>
      </c>
      <c r="M64" s="201">
        <v>27.17</v>
      </c>
      <c r="N64" s="201">
        <v>34.880000000000003</v>
      </c>
      <c r="O64" s="201">
        <v>0</v>
      </c>
      <c r="P64" s="201">
        <v>36.880000000000003</v>
      </c>
      <c r="Q64" s="201">
        <v>3.23</v>
      </c>
      <c r="R64" s="201">
        <v>6.93</v>
      </c>
      <c r="S64" s="201">
        <v>3.65</v>
      </c>
      <c r="T64" s="201">
        <v>0</v>
      </c>
      <c r="U64" s="201">
        <v>22.93</v>
      </c>
      <c r="V64" s="201">
        <v>3.37</v>
      </c>
      <c r="W64" s="201">
        <v>13.71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19.25</v>
      </c>
      <c r="AQ64" s="201">
        <v>7.7</v>
      </c>
      <c r="AR64" s="201">
        <v>19.2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5.0999999999999996</v>
      </c>
      <c r="L65" s="201">
        <v>308.02999999999997</v>
      </c>
      <c r="M65" s="201">
        <v>27.17</v>
      </c>
      <c r="N65" s="201">
        <v>34.880000000000003</v>
      </c>
      <c r="O65" s="201">
        <v>0</v>
      </c>
      <c r="P65" s="201">
        <v>36.880000000000003</v>
      </c>
      <c r="Q65" s="201">
        <v>3.23</v>
      </c>
      <c r="R65" s="201">
        <v>6.93</v>
      </c>
      <c r="S65" s="201">
        <v>3.65</v>
      </c>
      <c r="T65" s="201">
        <v>0</v>
      </c>
      <c r="U65" s="201">
        <v>22.93</v>
      </c>
      <c r="V65" s="201">
        <v>3.37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19.25</v>
      </c>
      <c r="AQ65" s="201">
        <v>7.7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5.0999999999999996</v>
      </c>
      <c r="L66" s="201">
        <v>308.02999999999997</v>
      </c>
      <c r="M66" s="201">
        <v>27.17</v>
      </c>
      <c r="N66" s="201">
        <v>34.880000000000003</v>
      </c>
      <c r="O66" s="201">
        <v>0</v>
      </c>
      <c r="P66" s="201">
        <v>36.880000000000003</v>
      </c>
      <c r="Q66" s="201">
        <v>3.23</v>
      </c>
      <c r="R66" s="201">
        <v>6.93</v>
      </c>
      <c r="S66" s="201">
        <v>3.65</v>
      </c>
      <c r="T66" s="201">
        <v>0</v>
      </c>
      <c r="U66" s="201">
        <v>22.93</v>
      </c>
      <c r="V66" s="201">
        <v>3.37</v>
      </c>
      <c r="W66" s="201">
        <v>13.71</v>
      </c>
      <c r="X66" s="201">
        <v>43.32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19.25</v>
      </c>
      <c r="AQ66" s="201">
        <v>7.7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5.0999999999999996</v>
      </c>
      <c r="L67" s="201">
        <v>371.6</v>
      </c>
      <c r="M67" s="201">
        <v>27.17</v>
      </c>
      <c r="N67" s="201">
        <v>34.880000000000003</v>
      </c>
      <c r="O67" s="201">
        <v>0</v>
      </c>
      <c r="P67" s="201">
        <v>36.880000000000003</v>
      </c>
      <c r="Q67" s="201">
        <v>3.23</v>
      </c>
      <c r="R67" s="201">
        <v>6.93</v>
      </c>
      <c r="S67" s="201">
        <v>3.65</v>
      </c>
      <c r="T67" s="201">
        <v>0</v>
      </c>
      <c r="U67" s="201">
        <v>22.93</v>
      </c>
      <c r="V67" s="201">
        <v>3.37</v>
      </c>
      <c r="W67" s="201">
        <v>7.57</v>
      </c>
      <c r="X67" s="201">
        <v>24.06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19.25</v>
      </c>
      <c r="AQ67" s="201">
        <v>7.7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5.0999999999999996</v>
      </c>
      <c r="L68" s="201">
        <v>442.07</v>
      </c>
      <c r="M68" s="201">
        <v>27.17</v>
      </c>
      <c r="N68" s="201">
        <v>34.880000000000003</v>
      </c>
      <c r="O68" s="201">
        <v>0</v>
      </c>
      <c r="P68" s="201">
        <v>36.880000000000003</v>
      </c>
      <c r="Q68" s="201">
        <v>3.22</v>
      </c>
      <c r="R68" s="201">
        <v>6.93</v>
      </c>
      <c r="S68" s="201">
        <v>3.54</v>
      </c>
      <c r="T68" s="201">
        <v>0</v>
      </c>
      <c r="U68" s="201">
        <v>22.93</v>
      </c>
      <c r="V68" s="201">
        <v>3.37</v>
      </c>
      <c r="W68" s="201">
        <v>7.57</v>
      </c>
      <c r="X68" s="201">
        <v>24.06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48.13</v>
      </c>
      <c r="AQ68" s="201">
        <v>7.7</v>
      </c>
      <c r="AR68" s="201">
        <v>19.2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8.76</v>
      </c>
      <c r="L69" s="201">
        <v>501.34</v>
      </c>
      <c r="M69" s="201">
        <v>27.17</v>
      </c>
      <c r="N69" s="201">
        <v>34.880000000000003</v>
      </c>
      <c r="O69" s="201">
        <v>0</v>
      </c>
      <c r="P69" s="201">
        <v>36.880000000000003</v>
      </c>
      <c r="Q69" s="201">
        <v>3.22</v>
      </c>
      <c r="R69" s="201">
        <v>12.52</v>
      </c>
      <c r="S69" s="201">
        <v>7.8</v>
      </c>
      <c r="T69" s="201">
        <v>0</v>
      </c>
      <c r="U69" s="201">
        <v>22.93</v>
      </c>
      <c r="V69" s="201">
        <v>3.49</v>
      </c>
      <c r="W69" s="201">
        <v>13.71</v>
      </c>
      <c r="X69" s="201">
        <v>43.32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74.78</v>
      </c>
      <c r="AQ69" s="201">
        <v>26.64</v>
      </c>
      <c r="AR69" s="201">
        <v>18.21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8.9499999999999993</v>
      </c>
      <c r="L70" s="201">
        <v>556.42999999999995</v>
      </c>
      <c r="M70" s="201">
        <v>27.17</v>
      </c>
      <c r="N70" s="201">
        <v>34.880000000000003</v>
      </c>
      <c r="O70" s="201">
        <v>0</v>
      </c>
      <c r="P70" s="201">
        <v>36.880000000000003</v>
      </c>
      <c r="Q70" s="201">
        <v>3.22</v>
      </c>
      <c r="R70" s="201">
        <v>12.52</v>
      </c>
      <c r="S70" s="201">
        <v>7.8</v>
      </c>
      <c r="T70" s="201">
        <v>0</v>
      </c>
      <c r="U70" s="201">
        <v>22.93</v>
      </c>
      <c r="V70" s="201">
        <v>3.49</v>
      </c>
      <c r="W70" s="201">
        <v>13.71</v>
      </c>
      <c r="X70" s="201">
        <v>43.32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74.78</v>
      </c>
      <c r="AQ70" s="201">
        <v>26.64</v>
      </c>
      <c r="AR70" s="201">
        <v>16.54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8.9600000000000009</v>
      </c>
      <c r="L71" s="201">
        <v>556.52</v>
      </c>
      <c r="M71" s="201">
        <v>27.17</v>
      </c>
      <c r="N71" s="201">
        <v>34.880000000000003</v>
      </c>
      <c r="O71" s="201">
        <v>0</v>
      </c>
      <c r="P71" s="201">
        <v>36.880000000000003</v>
      </c>
      <c r="Q71" s="201">
        <v>3.22</v>
      </c>
      <c r="R71" s="201">
        <v>12.52</v>
      </c>
      <c r="S71" s="201">
        <v>7.8</v>
      </c>
      <c r="T71" s="201">
        <v>0</v>
      </c>
      <c r="U71" s="201">
        <v>22.93</v>
      </c>
      <c r="V71" s="201">
        <v>3.49</v>
      </c>
      <c r="W71" s="201">
        <v>13.71</v>
      </c>
      <c r="X71" s="201">
        <v>43.57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72.77</v>
      </c>
      <c r="AQ71" s="201">
        <v>25.94</v>
      </c>
      <c r="AR71" s="201">
        <v>15.06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8.9600000000000009</v>
      </c>
      <c r="L72" s="201">
        <v>556.86</v>
      </c>
      <c r="M72" s="201">
        <v>27.17</v>
      </c>
      <c r="N72" s="201">
        <v>34.880000000000003</v>
      </c>
      <c r="O72" s="201">
        <v>0</v>
      </c>
      <c r="P72" s="201">
        <v>36.880000000000003</v>
      </c>
      <c r="Q72" s="201">
        <v>3.22</v>
      </c>
      <c r="R72" s="201">
        <v>12.52</v>
      </c>
      <c r="S72" s="201">
        <v>7.8</v>
      </c>
      <c r="T72" s="201">
        <v>0</v>
      </c>
      <c r="U72" s="201">
        <v>22.93</v>
      </c>
      <c r="V72" s="201">
        <v>3.49</v>
      </c>
      <c r="W72" s="201">
        <v>13.71</v>
      </c>
      <c r="X72" s="201">
        <v>43.57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72.77</v>
      </c>
      <c r="AQ72" s="201">
        <v>25.94</v>
      </c>
      <c r="AR72" s="201">
        <v>11.94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8.32</v>
      </c>
      <c r="L73" s="201">
        <v>556.86</v>
      </c>
      <c r="M73" s="201">
        <v>27.17</v>
      </c>
      <c r="N73" s="201">
        <v>34.880000000000003</v>
      </c>
      <c r="O73" s="201">
        <v>0</v>
      </c>
      <c r="P73" s="201">
        <v>36.880000000000003</v>
      </c>
      <c r="Q73" s="201">
        <v>3.22</v>
      </c>
      <c r="R73" s="201">
        <v>12.52</v>
      </c>
      <c r="S73" s="201">
        <v>7.8</v>
      </c>
      <c r="T73" s="201">
        <v>0</v>
      </c>
      <c r="U73" s="201">
        <v>22.93</v>
      </c>
      <c r="V73" s="201">
        <v>3.49</v>
      </c>
      <c r="W73" s="201">
        <v>13.71</v>
      </c>
      <c r="X73" s="201">
        <v>43.57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74.78</v>
      </c>
      <c r="AQ73" s="201">
        <v>26.64</v>
      </c>
      <c r="AR73" s="201">
        <v>4.42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8.9600000000000009</v>
      </c>
      <c r="L74" s="201">
        <v>556.86</v>
      </c>
      <c r="M74" s="201">
        <v>27.17</v>
      </c>
      <c r="N74" s="201">
        <v>34.880000000000003</v>
      </c>
      <c r="O74" s="201">
        <v>0</v>
      </c>
      <c r="P74" s="201">
        <v>36.880000000000003</v>
      </c>
      <c r="Q74" s="201">
        <v>3.22</v>
      </c>
      <c r="R74" s="201">
        <v>12.52</v>
      </c>
      <c r="S74" s="201">
        <v>7.8</v>
      </c>
      <c r="T74" s="201">
        <v>0</v>
      </c>
      <c r="U74" s="201">
        <v>22.93</v>
      </c>
      <c r="V74" s="201">
        <v>3.49</v>
      </c>
      <c r="W74" s="201">
        <v>13.71</v>
      </c>
      <c r="X74" s="201">
        <v>43.57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74.78</v>
      </c>
      <c r="AQ74" s="201">
        <v>26.64</v>
      </c>
      <c r="AR74" s="201">
        <v>1.1599999999999999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8.89</v>
      </c>
      <c r="L75" s="201">
        <v>555.13</v>
      </c>
      <c r="M75" s="201">
        <v>24.81</v>
      </c>
      <c r="N75" s="201">
        <v>34.880000000000003</v>
      </c>
      <c r="O75" s="201">
        <v>0</v>
      </c>
      <c r="P75" s="201">
        <v>36.880000000000003</v>
      </c>
      <c r="Q75" s="201">
        <v>3.22</v>
      </c>
      <c r="R75" s="201">
        <v>12.52</v>
      </c>
      <c r="S75" s="201">
        <v>7.8</v>
      </c>
      <c r="T75" s="201">
        <v>0</v>
      </c>
      <c r="U75" s="201">
        <v>22.93</v>
      </c>
      <c r="V75" s="201">
        <v>3.49</v>
      </c>
      <c r="W75" s="201">
        <v>13.71</v>
      </c>
      <c r="X75" s="201">
        <v>43.57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68.52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74.78</v>
      </c>
      <c r="AQ75" s="201">
        <v>26.64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8.9600000000000009</v>
      </c>
      <c r="L76" s="201">
        <v>556.42999999999995</v>
      </c>
      <c r="M76" s="201">
        <v>24.81</v>
      </c>
      <c r="N76" s="201">
        <v>34.880000000000003</v>
      </c>
      <c r="O76" s="201">
        <v>0</v>
      </c>
      <c r="P76" s="201">
        <v>36.880000000000003</v>
      </c>
      <c r="Q76" s="201">
        <v>3.22</v>
      </c>
      <c r="R76" s="201">
        <v>12.52</v>
      </c>
      <c r="S76" s="201">
        <v>7.8</v>
      </c>
      <c r="T76" s="201">
        <v>0</v>
      </c>
      <c r="U76" s="201">
        <v>22.93</v>
      </c>
      <c r="V76" s="201">
        <v>3.49</v>
      </c>
      <c r="W76" s="201">
        <v>13.71</v>
      </c>
      <c r="X76" s="201">
        <v>43.57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68.52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74.78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8.9499999999999993</v>
      </c>
      <c r="L77" s="201">
        <v>556.42999999999995</v>
      </c>
      <c r="M77" s="201">
        <v>24.81</v>
      </c>
      <c r="N77" s="201">
        <v>34.880000000000003</v>
      </c>
      <c r="O77" s="201">
        <v>0</v>
      </c>
      <c r="P77" s="201">
        <v>36.880000000000003</v>
      </c>
      <c r="Q77" s="201">
        <v>3.22</v>
      </c>
      <c r="R77" s="201">
        <v>12.52</v>
      </c>
      <c r="S77" s="201">
        <v>7.8</v>
      </c>
      <c r="T77" s="201">
        <v>0</v>
      </c>
      <c r="U77" s="201">
        <v>22.93</v>
      </c>
      <c r="V77" s="201">
        <v>3.49</v>
      </c>
      <c r="W77" s="201">
        <v>13.71</v>
      </c>
      <c r="X77" s="201">
        <v>43.57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68.52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74.78</v>
      </c>
      <c r="AQ77" s="201">
        <v>26.64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8.9499999999999993</v>
      </c>
      <c r="L78" s="201">
        <v>556.42999999999995</v>
      </c>
      <c r="M78" s="201">
        <v>24.81</v>
      </c>
      <c r="N78" s="201">
        <v>34.880000000000003</v>
      </c>
      <c r="O78" s="201">
        <v>0</v>
      </c>
      <c r="P78" s="201">
        <v>36.880000000000003</v>
      </c>
      <c r="Q78" s="201">
        <v>3.22</v>
      </c>
      <c r="R78" s="201">
        <v>12.52</v>
      </c>
      <c r="S78" s="201">
        <v>7.8</v>
      </c>
      <c r="T78" s="201">
        <v>0</v>
      </c>
      <c r="U78" s="201">
        <v>22.93</v>
      </c>
      <c r="V78" s="201">
        <v>3.49</v>
      </c>
      <c r="W78" s="201">
        <v>13.71</v>
      </c>
      <c r="X78" s="201">
        <v>43.57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68.52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74.78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8.9499999999999993</v>
      </c>
      <c r="L79" s="201">
        <v>556.42999999999995</v>
      </c>
      <c r="M79" s="201">
        <v>24.81</v>
      </c>
      <c r="N79" s="201">
        <v>34.880000000000003</v>
      </c>
      <c r="O79" s="201">
        <v>0</v>
      </c>
      <c r="P79" s="201">
        <v>36.880000000000003</v>
      </c>
      <c r="Q79" s="201">
        <v>3.22</v>
      </c>
      <c r="R79" s="201">
        <v>12.52</v>
      </c>
      <c r="S79" s="201">
        <v>7.8</v>
      </c>
      <c r="T79" s="201">
        <v>0</v>
      </c>
      <c r="U79" s="201">
        <v>22.93</v>
      </c>
      <c r="V79" s="201">
        <v>3.49</v>
      </c>
      <c r="W79" s="201">
        <v>13.71</v>
      </c>
      <c r="X79" s="201">
        <v>43.57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68.52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74.78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8.9499999999999993</v>
      </c>
      <c r="L80" s="201">
        <v>556.42999999999995</v>
      </c>
      <c r="M80" s="201">
        <v>24.81</v>
      </c>
      <c r="N80" s="201">
        <v>34.880000000000003</v>
      </c>
      <c r="O80" s="201">
        <v>0</v>
      </c>
      <c r="P80" s="201">
        <v>36.880000000000003</v>
      </c>
      <c r="Q80" s="201">
        <v>3.22</v>
      </c>
      <c r="R80" s="201">
        <v>12.52</v>
      </c>
      <c r="S80" s="201">
        <v>7.8</v>
      </c>
      <c r="T80" s="201">
        <v>0</v>
      </c>
      <c r="U80" s="201">
        <v>22.93</v>
      </c>
      <c r="V80" s="201">
        <v>3.49</v>
      </c>
      <c r="W80" s="201">
        <v>13.71</v>
      </c>
      <c r="X80" s="201">
        <v>43.57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68.52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74.78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8.9499999999999993</v>
      </c>
      <c r="L81" s="201">
        <v>556.42999999999995</v>
      </c>
      <c r="M81" s="201">
        <v>24.81</v>
      </c>
      <c r="N81" s="201">
        <v>34.880000000000003</v>
      </c>
      <c r="O81" s="201">
        <v>0</v>
      </c>
      <c r="P81" s="201">
        <v>36.880000000000003</v>
      </c>
      <c r="Q81" s="201">
        <v>3.22</v>
      </c>
      <c r="R81" s="201">
        <v>12.52</v>
      </c>
      <c r="S81" s="201">
        <v>7.8</v>
      </c>
      <c r="T81" s="201">
        <v>0</v>
      </c>
      <c r="U81" s="201">
        <v>22.93</v>
      </c>
      <c r="V81" s="201">
        <v>3.49</v>
      </c>
      <c r="W81" s="201">
        <v>13.71</v>
      </c>
      <c r="X81" s="201">
        <v>43.57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68.52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74.78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8.9499999999999993</v>
      </c>
      <c r="L82" s="201">
        <v>556.42999999999995</v>
      </c>
      <c r="M82" s="201">
        <v>24.81</v>
      </c>
      <c r="N82" s="201">
        <v>34.880000000000003</v>
      </c>
      <c r="O82" s="201">
        <v>0</v>
      </c>
      <c r="P82" s="201">
        <v>36.880000000000003</v>
      </c>
      <c r="Q82" s="201">
        <v>3.22</v>
      </c>
      <c r="R82" s="201">
        <v>12.52</v>
      </c>
      <c r="S82" s="201">
        <v>7.8</v>
      </c>
      <c r="T82" s="201">
        <v>0</v>
      </c>
      <c r="U82" s="201">
        <v>22.93</v>
      </c>
      <c r="V82" s="201">
        <v>3.49</v>
      </c>
      <c r="W82" s="201">
        <v>13.71</v>
      </c>
      <c r="X82" s="201">
        <v>43.57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68.52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74.78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8.9600000000000009</v>
      </c>
      <c r="L83" s="201">
        <v>556.42999999999995</v>
      </c>
      <c r="M83" s="201">
        <v>24.81</v>
      </c>
      <c r="N83" s="201">
        <v>34.880000000000003</v>
      </c>
      <c r="O83" s="201">
        <v>0</v>
      </c>
      <c r="P83" s="201">
        <v>36.880000000000003</v>
      </c>
      <c r="Q83" s="201">
        <v>3.22</v>
      </c>
      <c r="R83" s="201">
        <v>12.52</v>
      </c>
      <c r="S83" s="201">
        <v>7.8</v>
      </c>
      <c r="T83" s="201">
        <v>0</v>
      </c>
      <c r="U83" s="201">
        <v>22.93</v>
      </c>
      <c r="V83" s="201">
        <v>3.49</v>
      </c>
      <c r="W83" s="201">
        <v>13.71</v>
      </c>
      <c r="X83" s="201">
        <v>43.57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74.78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8.9600000000000009</v>
      </c>
      <c r="L84" s="201">
        <v>556.42999999999995</v>
      </c>
      <c r="M84" s="201">
        <v>24.81</v>
      </c>
      <c r="N84" s="201">
        <v>34.880000000000003</v>
      </c>
      <c r="O84" s="201">
        <v>0</v>
      </c>
      <c r="P84" s="201">
        <v>36.880000000000003</v>
      </c>
      <c r="Q84" s="201">
        <v>3.22</v>
      </c>
      <c r="R84" s="201">
        <v>12.52</v>
      </c>
      <c r="S84" s="201">
        <v>7.8</v>
      </c>
      <c r="T84" s="201">
        <v>0</v>
      </c>
      <c r="U84" s="201">
        <v>22.93</v>
      </c>
      <c r="V84" s="201">
        <v>3.49</v>
      </c>
      <c r="W84" s="201">
        <v>13.71</v>
      </c>
      <c r="X84" s="201">
        <v>43.57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74.78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8.9600000000000009</v>
      </c>
      <c r="L85" s="201">
        <v>556.86</v>
      </c>
      <c r="M85" s="201">
        <v>24.81</v>
      </c>
      <c r="N85" s="201">
        <v>34.880000000000003</v>
      </c>
      <c r="O85" s="201">
        <v>0</v>
      </c>
      <c r="P85" s="201">
        <v>36.880000000000003</v>
      </c>
      <c r="Q85" s="201">
        <v>3.22</v>
      </c>
      <c r="R85" s="201">
        <v>12.52</v>
      </c>
      <c r="S85" s="201">
        <v>7.8</v>
      </c>
      <c r="T85" s="201">
        <v>0</v>
      </c>
      <c r="U85" s="201">
        <v>22.93</v>
      </c>
      <c r="V85" s="201">
        <v>3.49</v>
      </c>
      <c r="W85" s="201">
        <v>13.71</v>
      </c>
      <c r="X85" s="201">
        <v>43.57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74.78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8.9600000000000009</v>
      </c>
      <c r="L86" s="201">
        <v>556.86</v>
      </c>
      <c r="M86" s="201">
        <v>24.81</v>
      </c>
      <c r="N86" s="201">
        <v>34.880000000000003</v>
      </c>
      <c r="O86" s="201">
        <v>0</v>
      </c>
      <c r="P86" s="201">
        <v>36.880000000000003</v>
      </c>
      <c r="Q86" s="201">
        <v>3.22</v>
      </c>
      <c r="R86" s="201">
        <v>12.52</v>
      </c>
      <c r="S86" s="201">
        <v>7.8</v>
      </c>
      <c r="T86" s="201">
        <v>0</v>
      </c>
      <c r="U86" s="201">
        <v>22.93</v>
      </c>
      <c r="V86" s="201">
        <v>3.49</v>
      </c>
      <c r="W86" s="201">
        <v>13.71</v>
      </c>
      <c r="X86" s="201">
        <v>43.57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74.78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9.31</v>
      </c>
      <c r="L87" s="201">
        <v>556.42999999999995</v>
      </c>
      <c r="M87" s="201">
        <v>24.81</v>
      </c>
      <c r="N87" s="201">
        <v>34.880000000000003</v>
      </c>
      <c r="O87" s="201">
        <v>0</v>
      </c>
      <c r="P87" s="201">
        <v>36.880000000000003</v>
      </c>
      <c r="Q87" s="201">
        <v>3.22</v>
      </c>
      <c r="R87" s="201">
        <v>12.52</v>
      </c>
      <c r="S87" s="201">
        <v>7.8</v>
      </c>
      <c r="T87" s="201">
        <v>0</v>
      </c>
      <c r="U87" s="201">
        <v>22.93</v>
      </c>
      <c r="V87" s="201">
        <v>3.49</v>
      </c>
      <c r="W87" s="201">
        <v>13.71</v>
      </c>
      <c r="X87" s="201">
        <v>43.57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74.78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9.31</v>
      </c>
      <c r="L88" s="201">
        <v>556.52</v>
      </c>
      <c r="M88" s="201">
        <v>24.81</v>
      </c>
      <c r="N88" s="201">
        <v>34.880000000000003</v>
      </c>
      <c r="O88" s="201">
        <v>0</v>
      </c>
      <c r="P88" s="201">
        <v>36.880000000000003</v>
      </c>
      <c r="Q88" s="201">
        <v>3.22</v>
      </c>
      <c r="R88" s="201">
        <v>12.52</v>
      </c>
      <c r="S88" s="201">
        <v>7.8</v>
      </c>
      <c r="T88" s="201">
        <v>0</v>
      </c>
      <c r="U88" s="201">
        <v>22.93</v>
      </c>
      <c r="V88" s="201">
        <v>3.49</v>
      </c>
      <c r="W88" s="201">
        <v>13.71</v>
      </c>
      <c r="X88" s="201">
        <v>43.57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74.78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6.37</v>
      </c>
      <c r="L89" s="201">
        <v>556.51</v>
      </c>
      <c r="M89" s="201">
        <v>24.81</v>
      </c>
      <c r="N89" s="201">
        <v>34.880000000000003</v>
      </c>
      <c r="O89" s="201">
        <v>0</v>
      </c>
      <c r="P89" s="201">
        <v>36.880000000000003</v>
      </c>
      <c r="Q89" s="201">
        <v>3.22</v>
      </c>
      <c r="R89" s="201">
        <v>12.52</v>
      </c>
      <c r="S89" s="201">
        <v>7.86</v>
      </c>
      <c r="T89" s="201">
        <v>0</v>
      </c>
      <c r="U89" s="201">
        <v>22.93</v>
      </c>
      <c r="V89" s="201">
        <v>3.49</v>
      </c>
      <c r="W89" s="201">
        <v>13.71</v>
      </c>
      <c r="X89" s="201">
        <v>43.57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74.78</v>
      </c>
      <c r="AQ89" s="201">
        <v>26.64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4.8099999999999996</v>
      </c>
      <c r="L90" s="201">
        <v>556.51</v>
      </c>
      <c r="M90" s="201">
        <v>24.81</v>
      </c>
      <c r="N90" s="201">
        <v>34.880000000000003</v>
      </c>
      <c r="O90" s="201">
        <v>0</v>
      </c>
      <c r="P90" s="201">
        <v>36.880000000000003</v>
      </c>
      <c r="Q90" s="201">
        <v>3.22</v>
      </c>
      <c r="R90" s="201">
        <v>12.52</v>
      </c>
      <c r="S90" s="201">
        <v>7.8</v>
      </c>
      <c r="T90" s="201">
        <v>0</v>
      </c>
      <c r="U90" s="201">
        <v>22.93</v>
      </c>
      <c r="V90" s="201">
        <v>3.49</v>
      </c>
      <c r="W90" s="201">
        <v>13.71</v>
      </c>
      <c r="X90" s="201">
        <v>43.57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74.78</v>
      </c>
      <c r="AQ90" s="201">
        <v>26.64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4.8099999999999996</v>
      </c>
      <c r="L91" s="201">
        <v>556.86</v>
      </c>
      <c r="M91" s="201">
        <v>24.81</v>
      </c>
      <c r="N91" s="201">
        <v>34.880000000000003</v>
      </c>
      <c r="O91" s="201">
        <v>0</v>
      </c>
      <c r="P91" s="201">
        <v>36.880000000000003</v>
      </c>
      <c r="Q91" s="201">
        <v>3.22</v>
      </c>
      <c r="R91" s="201">
        <v>12.52</v>
      </c>
      <c r="S91" s="201">
        <v>7.8</v>
      </c>
      <c r="T91" s="201">
        <v>0</v>
      </c>
      <c r="U91" s="201">
        <v>22.93</v>
      </c>
      <c r="V91" s="201">
        <v>3.49</v>
      </c>
      <c r="W91" s="201">
        <v>13.71</v>
      </c>
      <c r="X91" s="201">
        <v>43.57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74.78</v>
      </c>
      <c r="AQ91" s="201">
        <v>26.64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4.8099999999999996</v>
      </c>
      <c r="L92" s="201">
        <v>556.86</v>
      </c>
      <c r="M92" s="201">
        <v>24.81</v>
      </c>
      <c r="N92" s="201">
        <v>34.880000000000003</v>
      </c>
      <c r="O92" s="201">
        <v>0</v>
      </c>
      <c r="P92" s="201">
        <v>36.880000000000003</v>
      </c>
      <c r="Q92" s="201">
        <v>3.22</v>
      </c>
      <c r="R92" s="201">
        <v>12.52</v>
      </c>
      <c r="S92" s="201">
        <v>7.8</v>
      </c>
      <c r="T92" s="201">
        <v>0</v>
      </c>
      <c r="U92" s="201">
        <v>22.93</v>
      </c>
      <c r="V92" s="201">
        <v>3.49</v>
      </c>
      <c r="W92" s="201">
        <v>13.71</v>
      </c>
      <c r="X92" s="201">
        <v>43.57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74.78</v>
      </c>
      <c r="AQ92" s="201">
        <v>26.64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4.84</v>
      </c>
      <c r="L93" s="201">
        <v>556.86</v>
      </c>
      <c r="M93" s="201">
        <v>24.81</v>
      </c>
      <c r="N93" s="201">
        <v>34.880000000000003</v>
      </c>
      <c r="O93" s="201">
        <v>0</v>
      </c>
      <c r="P93" s="201">
        <v>36.880000000000003</v>
      </c>
      <c r="Q93" s="201">
        <v>3.22</v>
      </c>
      <c r="R93" s="201">
        <v>12.97</v>
      </c>
      <c r="S93" s="201">
        <v>7.8</v>
      </c>
      <c r="T93" s="201">
        <v>0</v>
      </c>
      <c r="U93" s="201">
        <v>22.93</v>
      </c>
      <c r="V93" s="201">
        <v>3.49</v>
      </c>
      <c r="W93" s="201">
        <v>13.71</v>
      </c>
      <c r="X93" s="201">
        <v>43.57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74.78</v>
      </c>
      <c r="AQ93" s="201">
        <v>26.64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4.8099999999999996</v>
      </c>
      <c r="L94" s="201">
        <v>556.86</v>
      </c>
      <c r="M94" s="201">
        <v>24.81</v>
      </c>
      <c r="N94" s="201">
        <v>34.880000000000003</v>
      </c>
      <c r="O94" s="201">
        <v>0</v>
      </c>
      <c r="P94" s="201">
        <v>36.880000000000003</v>
      </c>
      <c r="Q94" s="201">
        <v>3.22</v>
      </c>
      <c r="R94" s="201">
        <v>12.53</v>
      </c>
      <c r="S94" s="201">
        <v>7.8</v>
      </c>
      <c r="T94" s="201">
        <v>0</v>
      </c>
      <c r="U94" s="201">
        <v>22.93</v>
      </c>
      <c r="V94" s="201">
        <v>3.49</v>
      </c>
      <c r="W94" s="201">
        <v>13.71</v>
      </c>
      <c r="X94" s="201">
        <v>43.57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74.78</v>
      </c>
      <c r="AQ94" s="201">
        <v>26.64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4.8099999999999996</v>
      </c>
      <c r="L95" s="201">
        <v>556.86</v>
      </c>
      <c r="M95" s="201">
        <v>24.81</v>
      </c>
      <c r="N95" s="201">
        <v>34.880000000000003</v>
      </c>
      <c r="O95" s="201">
        <v>0</v>
      </c>
      <c r="P95" s="201">
        <v>36.880000000000003</v>
      </c>
      <c r="Q95" s="201">
        <v>3.22</v>
      </c>
      <c r="R95" s="201">
        <v>12.53</v>
      </c>
      <c r="S95" s="201">
        <v>7.8</v>
      </c>
      <c r="T95" s="201">
        <v>0</v>
      </c>
      <c r="U95" s="201">
        <v>22.93</v>
      </c>
      <c r="V95" s="201">
        <v>3.2</v>
      </c>
      <c r="W95" s="201">
        <v>13.71</v>
      </c>
      <c r="X95" s="201">
        <v>43.57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74.790000000000006</v>
      </c>
      <c r="AQ95" s="201">
        <v>26.63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4.8099999999999996</v>
      </c>
      <c r="L96" s="201">
        <v>481.29</v>
      </c>
      <c r="M96" s="201">
        <v>24.81</v>
      </c>
      <c r="N96" s="201">
        <v>34.880000000000003</v>
      </c>
      <c r="O96" s="201">
        <v>0</v>
      </c>
      <c r="P96" s="201">
        <v>36.880000000000003</v>
      </c>
      <c r="Q96" s="201">
        <v>3.22</v>
      </c>
      <c r="R96" s="201">
        <v>12.53</v>
      </c>
      <c r="S96" s="201">
        <v>7.8</v>
      </c>
      <c r="T96" s="201">
        <v>0</v>
      </c>
      <c r="U96" s="201">
        <v>22.93</v>
      </c>
      <c r="V96" s="201">
        <v>3.2</v>
      </c>
      <c r="W96" s="201">
        <v>13.71</v>
      </c>
      <c r="X96" s="201">
        <v>43.57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74.790000000000006</v>
      </c>
      <c r="AQ96" s="201">
        <v>26.63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4.8099999999999996</v>
      </c>
      <c r="L97" s="201">
        <v>546.35</v>
      </c>
      <c r="M97" s="201">
        <v>24.81</v>
      </c>
      <c r="N97" s="201">
        <v>34.880000000000003</v>
      </c>
      <c r="O97" s="201">
        <v>0</v>
      </c>
      <c r="P97" s="201">
        <v>36.880000000000003</v>
      </c>
      <c r="Q97" s="201">
        <v>3.22</v>
      </c>
      <c r="R97" s="201">
        <v>12.53</v>
      </c>
      <c r="S97" s="201">
        <v>7.8</v>
      </c>
      <c r="T97" s="201">
        <v>0</v>
      </c>
      <c r="U97" s="201">
        <v>22.93</v>
      </c>
      <c r="V97" s="201">
        <v>3.2</v>
      </c>
      <c r="W97" s="201">
        <v>13.71</v>
      </c>
      <c r="X97" s="201">
        <v>43.57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74.790000000000006</v>
      </c>
      <c r="AQ97" s="201">
        <v>26.63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4.8099999999999996</v>
      </c>
      <c r="L98" s="201">
        <v>556.86</v>
      </c>
      <c r="M98" s="201">
        <v>24.81</v>
      </c>
      <c r="N98" s="201">
        <v>34.880000000000003</v>
      </c>
      <c r="O98" s="201">
        <v>0</v>
      </c>
      <c r="P98" s="201">
        <v>36.880000000000003</v>
      </c>
      <c r="Q98" s="201">
        <v>3.22</v>
      </c>
      <c r="R98" s="201">
        <v>12.53</v>
      </c>
      <c r="S98" s="201">
        <v>7.8</v>
      </c>
      <c r="T98" s="201">
        <v>0</v>
      </c>
      <c r="U98" s="201">
        <v>22.93</v>
      </c>
      <c r="V98" s="201">
        <v>3.2</v>
      </c>
      <c r="W98" s="201">
        <v>13.71</v>
      </c>
      <c r="X98" s="201">
        <v>43.57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74.790000000000006</v>
      </c>
      <c r="AQ98" s="201">
        <v>26.63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0.14305999999999991</v>
      </c>
      <c r="L99">
        <f t="shared" si="0"/>
        <v>10.375654999999997</v>
      </c>
      <c r="M99">
        <f t="shared" si="0"/>
        <v>0.63792000000000015</v>
      </c>
      <c r="N99">
        <f t="shared" si="0"/>
        <v>0.83712000000000186</v>
      </c>
      <c r="O99">
        <f t="shared" si="0"/>
        <v>0</v>
      </c>
      <c r="P99">
        <f t="shared" si="0"/>
        <v>0.88545000000000096</v>
      </c>
      <c r="Q99">
        <f t="shared" si="0"/>
        <v>7.7555000000000054E-2</v>
      </c>
      <c r="R99">
        <f t="shared" si="0"/>
        <v>0.25919499999999962</v>
      </c>
      <c r="S99">
        <f t="shared" si="0"/>
        <v>0.15584999999999988</v>
      </c>
      <c r="T99">
        <f t="shared" si="0"/>
        <v>0</v>
      </c>
      <c r="U99">
        <f t="shared" si="0"/>
        <v>0.54955000000000054</v>
      </c>
      <c r="V99">
        <f t="shared" si="0"/>
        <v>8.687750000000008E-2</v>
      </c>
      <c r="W99">
        <f t="shared" si="0"/>
        <v>0.31978250000000041</v>
      </c>
      <c r="X99">
        <f t="shared" si="0"/>
        <v>1.0123700000000015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1.3508800000000001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1.5531174999999999</v>
      </c>
      <c r="AQ99">
        <f t="shared" si="0"/>
        <v>0.49512500000000093</v>
      </c>
      <c r="AR99">
        <f t="shared" si="0"/>
        <v>0.19355250000000004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22.64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22.64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22.64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22.64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22.64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22.64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22.64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22.64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0.55128000000000021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4.92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4.92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4.92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4.92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4.92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0.11984000000000003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212.67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212.67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271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271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290.61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290.61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290.61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290.61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306.22000000000003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306.22000000000003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286.61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286.61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286.61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286.61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271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271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271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271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271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290.61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290.61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290.61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290.61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315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315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315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315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315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315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271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271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271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271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271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271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271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271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271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271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6.7032750000000005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30.72</v>
      </c>
      <c r="H3" s="201">
        <v>0</v>
      </c>
      <c r="I3" s="201">
        <v>0</v>
      </c>
      <c r="J3" s="201">
        <v>39.47</v>
      </c>
      <c r="K3" s="201">
        <v>9.91</v>
      </c>
      <c r="L3" s="201">
        <v>1.33</v>
      </c>
      <c r="M3" s="201">
        <v>2.38</v>
      </c>
      <c r="N3" s="201">
        <v>1.94</v>
      </c>
      <c r="O3" s="201">
        <v>2.74</v>
      </c>
      <c r="P3" s="201">
        <v>0.92</v>
      </c>
      <c r="Q3" s="201">
        <v>0.18</v>
      </c>
      <c r="R3" s="201">
        <v>0.7</v>
      </c>
      <c r="S3" s="201">
        <v>1.95</v>
      </c>
      <c r="T3" s="201">
        <v>0</v>
      </c>
      <c r="U3" s="201">
        <v>2.15</v>
      </c>
      <c r="V3" s="201">
        <v>0.24</v>
      </c>
      <c r="W3" s="201">
        <v>0.76</v>
      </c>
      <c r="X3" s="201">
        <v>2.42</v>
      </c>
      <c r="Y3" s="201">
        <v>0</v>
      </c>
      <c r="Z3" s="201">
        <v>4.57</v>
      </c>
      <c r="AA3" s="201">
        <v>1.48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30.72</v>
      </c>
      <c r="H4" s="201">
        <v>0</v>
      </c>
      <c r="I4" s="201">
        <v>0</v>
      </c>
      <c r="J4" s="201">
        <v>39.47</v>
      </c>
      <c r="K4" s="201">
        <v>38.79</v>
      </c>
      <c r="L4" s="201">
        <v>0.37</v>
      </c>
      <c r="M4" s="201">
        <v>2.38</v>
      </c>
      <c r="N4" s="201">
        <v>1.94</v>
      </c>
      <c r="O4" s="201">
        <v>2.74</v>
      </c>
      <c r="P4" s="201">
        <v>0.92</v>
      </c>
      <c r="Q4" s="201">
        <v>0.18</v>
      </c>
      <c r="R4" s="201">
        <v>0.7</v>
      </c>
      <c r="S4" s="201">
        <v>0.43</v>
      </c>
      <c r="T4" s="201">
        <v>0</v>
      </c>
      <c r="U4" s="201">
        <v>2.15</v>
      </c>
      <c r="V4" s="201">
        <v>0.24</v>
      </c>
      <c r="W4" s="201">
        <v>0.76</v>
      </c>
      <c r="X4" s="201">
        <v>2.42</v>
      </c>
      <c r="Y4" s="201">
        <v>0</v>
      </c>
      <c r="Z4" s="201">
        <v>4.57</v>
      </c>
      <c r="AA4" s="201">
        <v>1.48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30.72</v>
      </c>
      <c r="H5" s="201">
        <v>0</v>
      </c>
      <c r="I5" s="201">
        <v>0</v>
      </c>
      <c r="J5" s="201">
        <v>39.47</v>
      </c>
      <c r="K5" s="201">
        <v>33.44</v>
      </c>
      <c r="L5" s="201">
        <v>0.36</v>
      </c>
      <c r="M5" s="201">
        <v>2.38</v>
      </c>
      <c r="N5" s="201">
        <v>1.94</v>
      </c>
      <c r="O5" s="201">
        <v>2.74</v>
      </c>
      <c r="P5" s="201">
        <v>0.92</v>
      </c>
      <c r="Q5" s="201">
        <v>0.18</v>
      </c>
      <c r="R5" s="201">
        <v>0.7</v>
      </c>
      <c r="S5" s="201">
        <v>0.43</v>
      </c>
      <c r="T5" s="201">
        <v>0</v>
      </c>
      <c r="U5" s="201">
        <v>2.15</v>
      </c>
      <c r="V5" s="201">
        <v>0.24</v>
      </c>
      <c r="W5" s="201">
        <v>0.76</v>
      </c>
      <c r="X5" s="201">
        <v>2.42</v>
      </c>
      <c r="Y5" s="201">
        <v>0</v>
      </c>
      <c r="Z5" s="201">
        <v>4.57</v>
      </c>
      <c r="AA5" s="201">
        <v>1.48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30.72</v>
      </c>
      <c r="H6" s="201">
        <v>0</v>
      </c>
      <c r="I6" s="201">
        <v>0</v>
      </c>
      <c r="J6" s="201">
        <v>39.47</v>
      </c>
      <c r="K6" s="201">
        <v>70.790000000000006</v>
      </c>
      <c r="L6" s="201">
        <v>0.36</v>
      </c>
      <c r="M6" s="201">
        <v>2.38</v>
      </c>
      <c r="N6" s="201">
        <v>1.94</v>
      </c>
      <c r="O6" s="201">
        <v>2.74</v>
      </c>
      <c r="P6" s="201">
        <v>0.92</v>
      </c>
      <c r="Q6" s="201">
        <v>0.18</v>
      </c>
      <c r="R6" s="201">
        <v>0.7</v>
      </c>
      <c r="S6" s="201">
        <v>0.43</v>
      </c>
      <c r="T6" s="201">
        <v>0</v>
      </c>
      <c r="U6" s="201">
        <v>2.15</v>
      </c>
      <c r="V6" s="201">
        <v>0.24</v>
      </c>
      <c r="W6" s="201">
        <v>0.76</v>
      </c>
      <c r="X6" s="201">
        <v>2.42</v>
      </c>
      <c r="Y6" s="201">
        <v>0</v>
      </c>
      <c r="Z6" s="201">
        <v>4.57</v>
      </c>
      <c r="AA6" s="201">
        <v>1.48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30.72</v>
      </c>
      <c r="H7" s="201">
        <v>0</v>
      </c>
      <c r="I7" s="201">
        <v>0</v>
      </c>
      <c r="J7" s="201">
        <v>39.47</v>
      </c>
      <c r="K7" s="201">
        <v>100.9</v>
      </c>
      <c r="L7" s="201">
        <v>0.36</v>
      </c>
      <c r="M7" s="201">
        <v>2.38</v>
      </c>
      <c r="N7" s="201">
        <v>1.94</v>
      </c>
      <c r="O7" s="201">
        <v>2.74</v>
      </c>
      <c r="P7" s="201">
        <v>0.92</v>
      </c>
      <c r="Q7" s="201">
        <v>0.18</v>
      </c>
      <c r="R7" s="201">
        <v>0.69</v>
      </c>
      <c r="S7" s="201">
        <v>0.43</v>
      </c>
      <c r="T7" s="201">
        <v>0</v>
      </c>
      <c r="U7" s="201">
        <v>2.15</v>
      </c>
      <c r="V7" s="201">
        <v>0</v>
      </c>
      <c r="W7" s="201">
        <v>0.76</v>
      </c>
      <c r="X7" s="201">
        <v>2.42</v>
      </c>
      <c r="Y7" s="201">
        <v>0</v>
      </c>
      <c r="Z7" s="201">
        <v>4.57</v>
      </c>
      <c r="AA7" s="201">
        <v>1.48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30.72</v>
      </c>
      <c r="H8" s="201">
        <v>0</v>
      </c>
      <c r="I8" s="201">
        <v>0</v>
      </c>
      <c r="J8" s="201">
        <v>39.47</v>
      </c>
      <c r="K8" s="201">
        <v>113.5</v>
      </c>
      <c r="L8" s="201">
        <v>0.36</v>
      </c>
      <c r="M8" s="201">
        <v>2.38</v>
      </c>
      <c r="N8" s="201">
        <v>1.94</v>
      </c>
      <c r="O8" s="201">
        <v>2.74</v>
      </c>
      <c r="P8" s="201">
        <v>0.92</v>
      </c>
      <c r="Q8" s="201">
        <v>0.18</v>
      </c>
      <c r="R8" s="201">
        <v>0.69</v>
      </c>
      <c r="S8" s="201">
        <v>0.43</v>
      </c>
      <c r="T8" s="201">
        <v>0</v>
      </c>
      <c r="U8" s="201">
        <v>2.15</v>
      </c>
      <c r="V8" s="201">
        <v>0</v>
      </c>
      <c r="W8" s="201">
        <v>0.76</v>
      </c>
      <c r="X8" s="201">
        <v>2.42</v>
      </c>
      <c r="Y8" s="201">
        <v>0</v>
      </c>
      <c r="Z8" s="201">
        <v>4.57</v>
      </c>
      <c r="AA8" s="201">
        <v>1.48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30.72</v>
      </c>
      <c r="H9" s="201">
        <v>0</v>
      </c>
      <c r="I9" s="201">
        <v>0</v>
      </c>
      <c r="J9" s="201">
        <v>39.47</v>
      </c>
      <c r="K9" s="201">
        <v>142.84</v>
      </c>
      <c r="L9" s="201">
        <v>0.36</v>
      </c>
      <c r="M9" s="201">
        <v>2.38</v>
      </c>
      <c r="N9" s="201">
        <v>1.94</v>
      </c>
      <c r="O9" s="201">
        <v>2.74</v>
      </c>
      <c r="P9" s="201">
        <v>0.92</v>
      </c>
      <c r="Q9" s="201">
        <v>0.18</v>
      </c>
      <c r="R9" s="201">
        <v>0.7</v>
      </c>
      <c r="S9" s="201">
        <v>0.43</v>
      </c>
      <c r="T9" s="201">
        <v>0</v>
      </c>
      <c r="U9" s="201">
        <v>2.15</v>
      </c>
      <c r="V9" s="201">
        <v>0.24</v>
      </c>
      <c r="W9" s="201">
        <v>0.86</v>
      </c>
      <c r="X9" s="201">
        <v>2.73</v>
      </c>
      <c r="Y9" s="201">
        <v>0</v>
      </c>
      <c r="Z9" s="201">
        <v>4.57</v>
      </c>
      <c r="AA9" s="201">
        <v>1.48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30.72</v>
      </c>
      <c r="H10" s="201">
        <v>0</v>
      </c>
      <c r="I10" s="201">
        <v>0</v>
      </c>
      <c r="J10" s="201">
        <v>39.47</v>
      </c>
      <c r="K10" s="201">
        <v>143.13</v>
      </c>
      <c r="L10" s="201">
        <v>0.36</v>
      </c>
      <c r="M10" s="201">
        <v>2.38</v>
      </c>
      <c r="N10" s="201">
        <v>1.94</v>
      </c>
      <c r="O10" s="201">
        <v>2.74</v>
      </c>
      <c r="P10" s="201">
        <v>0.92</v>
      </c>
      <c r="Q10" s="201">
        <v>0.18</v>
      </c>
      <c r="R10" s="201">
        <v>0.7</v>
      </c>
      <c r="S10" s="201">
        <v>0.44</v>
      </c>
      <c r="T10" s="201">
        <v>0</v>
      </c>
      <c r="U10" s="201">
        <v>2.15</v>
      </c>
      <c r="V10" s="201">
        <v>0.24</v>
      </c>
      <c r="W10" s="201">
        <v>0.76</v>
      </c>
      <c r="X10" s="201">
        <v>2.42</v>
      </c>
      <c r="Y10" s="201">
        <v>0</v>
      </c>
      <c r="Z10" s="201">
        <v>4.57</v>
      </c>
      <c r="AA10" s="201">
        <v>1.48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30.72</v>
      </c>
      <c r="H11" s="201">
        <v>0</v>
      </c>
      <c r="I11" s="201">
        <v>0</v>
      </c>
      <c r="J11" s="201">
        <v>39.47</v>
      </c>
      <c r="K11" s="201">
        <v>152.79</v>
      </c>
      <c r="L11" s="201">
        <v>4.5999999999999996</v>
      </c>
      <c r="M11" s="201">
        <v>2.38</v>
      </c>
      <c r="N11" s="201">
        <v>1.94</v>
      </c>
      <c r="O11" s="201">
        <v>2.74</v>
      </c>
      <c r="P11" s="201">
        <v>0.92</v>
      </c>
      <c r="Q11" s="201">
        <v>1.9</v>
      </c>
      <c r="R11" s="201">
        <v>8.0299999999999994</v>
      </c>
      <c r="S11" s="201">
        <v>4.8499999999999996</v>
      </c>
      <c r="T11" s="201">
        <v>0</v>
      </c>
      <c r="U11" s="201">
        <v>2.15</v>
      </c>
      <c r="V11" s="201">
        <v>1.84</v>
      </c>
      <c r="W11" s="201">
        <v>0.76</v>
      </c>
      <c r="X11" s="201">
        <v>2.42</v>
      </c>
      <c r="Y11" s="201">
        <v>0</v>
      </c>
      <c r="Z11" s="201">
        <v>4.57</v>
      </c>
      <c r="AA11" s="201">
        <v>12.06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30.72</v>
      </c>
      <c r="H12" s="201">
        <v>0</v>
      </c>
      <c r="I12" s="201">
        <v>0</v>
      </c>
      <c r="J12" s="201">
        <v>39.47</v>
      </c>
      <c r="K12" s="201">
        <v>155.02000000000001</v>
      </c>
      <c r="L12" s="201">
        <v>4.5999999999999996</v>
      </c>
      <c r="M12" s="201">
        <v>2.38</v>
      </c>
      <c r="N12" s="201">
        <v>1.94</v>
      </c>
      <c r="O12" s="201">
        <v>2.74</v>
      </c>
      <c r="P12" s="201">
        <v>0.92</v>
      </c>
      <c r="Q12" s="201">
        <v>1.9</v>
      </c>
      <c r="R12" s="201">
        <v>8.0299999999999994</v>
      </c>
      <c r="S12" s="201">
        <v>4.8499999999999996</v>
      </c>
      <c r="T12" s="201">
        <v>0</v>
      </c>
      <c r="U12" s="201">
        <v>2.15</v>
      </c>
      <c r="V12" s="201">
        <v>1.84</v>
      </c>
      <c r="W12" s="201">
        <v>0.76</v>
      </c>
      <c r="X12" s="201">
        <v>2.42</v>
      </c>
      <c r="Y12" s="201">
        <v>0</v>
      </c>
      <c r="Z12" s="201">
        <v>4.57</v>
      </c>
      <c r="AA12" s="201">
        <v>20.27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30.72</v>
      </c>
      <c r="H13" s="201">
        <v>0</v>
      </c>
      <c r="I13" s="201">
        <v>0</v>
      </c>
      <c r="J13" s="201">
        <v>39.47</v>
      </c>
      <c r="K13" s="201">
        <v>136.49</v>
      </c>
      <c r="L13" s="201">
        <v>4.59</v>
      </c>
      <c r="M13" s="201">
        <v>2.38</v>
      </c>
      <c r="N13" s="201">
        <v>1.94</v>
      </c>
      <c r="O13" s="201">
        <v>2.74</v>
      </c>
      <c r="P13" s="201">
        <v>0.92</v>
      </c>
      <c r="Q13" s="201">
        <v>1.88</v>
      </c>
      <c r="R13" s="201">
        <v>7.93</v>
      </c>
      <c r="S13" s="201">
        <v>4.79</v>
      </c>
      <c r="T13" s="201">
        <v>0</v>
      </c>
      <c r="U13" s="201">
        <v>2.15</v>
      </c>
      <c r="V13" s="201">
        <v>2.44</v>
      </c>
      <c r="W13" s="201">
        <v>0.76</v>
      </c>
      <c r="X13" s="201">
        <v>2.42</v>
      </c>
      <c r="Y13" s="201">
        <v>0</v>
      </c>
      <c r="Z13" s="201">
        <v>3.41</v>
      </c>
      <c r="AA13" s="201">
        <v>20.149999999999999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30.72</v>
      </c>
      <c r="H14" s="201">
        <v>0</v>
      </c>
      <c r="I14" s="201">
        <v>0</v>
      </c>
      <c r="J14" s="201">
        <v>39.47</v>
      </c>
      <c r="K14" s="201">
        <v>134.53</v>
      </c>
      <c r="L14" s="201">
        <v>4.59</v>
      </c>
      <c r="M14" s="201">
        <v>2.38</v>
      </c>
      <c r="N14" s="201">
        <v>1.94</v>
      </c>
      <c r="O14" s="201">
        <v>2.74</v>
      </c>
      <c r="P14" s="201">
        <v>0.92</v>
      </c>
      <c r="Q14" s="201">
        <v>1.88</v>
      </c>
      <c r="R14" s="201">
        <v>7.93</v>
      </c>
      <c r="S14" s="201">
        <v>4.79</v>
      </c>
      <c r="T14" s="201">
        <v>0</v>
      </c>
      <c r="U14" s="201">
        <v>2.15</v>
      </c>
      <c r="V14" s="201">
        <v>2.44</v>
      </c>
      <c r="W14" s="201">
        <v>0.76</v>
      </c>
      <c r="X14" s="201">
        <v>2.42</v>
      </c>
      <c r="Y14" s="201">
        <v>0</v>
      </c>
      <c r="Z14" s="201">
        <v>3.41</v>
      </c>
      <c r="AA14" s="201">
        <v>20.149999999999999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30.72</v>
      </c>
      <c r="H15" s="201">
        <v>0</v>
      </c>
      <c r="I15" s="201">
        <v>0</v>
      </c>
      <c r="J15" s="201">
        <v>39.47</v>
      </c>
      <c r="K15" s="201">
        <v>115.29</v>
      </c>
      <c r="L15" s="201">
        <v>4.5999999999999996</v>
      </c>
      <c r="M15" s="201">
        <v>2.38</v>
      </c>
      <c r="N15" s="201">
        <v>1.94</v>
      </c>
      <c r="O15" s="201">
        <v>2.74</v>
      </c>
      <c r="P15" s="201">
        <v>0.92</v>
      </c>
      <c r="Q15" s="201">
        <v>1.9</v>
      </c>
      <c r="R15" s="201">
        <v>8.0299999999999994</v>
      </c>
      <c r="S15" s="201">
        <v>4.8499999999999996</v>
      </c>
      <c r="T15" s="201">
        <v>0</v>
      </c>
      <c r="U15" s="201">
        <v>2.15</v>
      </c>
      <c r="V15" s="201">
        <v>3.12</v>
      </c>
      <c r="W15" s="201">
        <v>0.76</v>
      </c>
      <c r="X15" s="201">
        <v>2.42</v>
      </c>
      <c r="Y15" s="201">
        <v>0</v>
      </c>
      <c r="Z15" s="201">
        <v>35.6</v>
      </c>
      <c r="AA15" s="201">
        <v>20.37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30.72</v>
      </c>
      <c r="H16" s="201">
        <v>0</v>
      </c>
      <c r="I16" s="201">
        <v>0</v>
      </c>
      <c r="J16" s="201">
        <v>39.47</v>
      </c>
      <c r="K16" s="201">
        <v>117.37</v>
      </c>
      <c r="L16" s="201">
        <v>4.5999999999999996</v>
      </c>
      <c r="M16" s="201">
        <v>2.38</v>
      </c>
      <c r="N16" s="201">
        <v>1.94</v>
      </c>
      <c r="O16" s="201">
        <v>2.74</v>
      </c>
      <c r="P16" s="201">
        <v>0.92</v>
      </c>
      <c r="Q16" s="201">
        <v>1.9</v>
      </c>
      <c r="R16" s="201">
        <v>8.0299999999999994</v>
      </c>
      <c r="S16" s="201">
        <v>4.8499999999999996</v>
      </c>
      <c r="T16" s="201">
        <v>0</v>
      </c>
      <c r="U16" s="201">
        <v>2.15</v>
      </c>
      <c r="V16" s="201">
        <v>3.12</v>
      </c>
      <c r="W16" s="201">
        <v>8.83</v>
      </c>
      <c r="X16" s="201">
        <v>29.17</v>
      </c>
      <c r="Y16" s="201">
        <v>0</v>
      </c>
      <c r="Z16" s="201">
        <v>64.47</v>
      </c>
      <c r="AA16" s="201">
        <v>20.37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30.72</v>
      </c>
      <c r="H17" s="201">
        <v>0</v>
      </c>
      <c r="I17" s="201">
        <v>0</v>
      </c>
      <c r="J17" s="201">
        <v>39.47</v>
      </c>
      <c r="K17" s="201">
        <v>131.66</v>
      </c>
      <c r="L17" s="201">
        <v>4.5999999999999996</v>
      </c>
      <c r="M17" s="201">
        <v>2.38</v>
      </c>
      <c r="N17" s="201">
        <v>1.94</v>
      </c>
      <c r="O17" s="201">
        <v>2.74</v>
      </c>
      <c r="P17" s="201">
        <v>0.92</v>
      </c>
      <c r="Q17" s="201">
        <v>1.9</v>
      </c>
      <c r="R17" s="201">
        <v>8.0299999999999994</v>
      </c>
      <c r="S17" s="201">
        <v>4.8499999999999996</v>
      </c>
      <c r="T17" s="201">
        <v>0</v>
      </c>
      <c r="U17" s="201">
        <v>2.15</v>
      </c>
      <c r="V17" s="201">
        <v>3.12</v>
      </c>
      <c r="W17" s="201">
        <v>8.83</v>
      </c>
      <c r="X17" s="201">
        <v>29.17</v>
      </c>
      <c r="Y17" s="201">
        <v>0</v>
      </c>
      <c r="Z17" s="201">
        <v>64.47</v>
      </c>
      <c r="AA17" s="201">
        <v>20.37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30.72</v>
      </c>
      <c r="H18" s="201">
        <v>0</v>
      </c>
      <c r="I18" s="201">
        <v>0</v>
      </c>
      <c r="J18" s="201">
        <v>39.47</v>
      </c>
      <c r="K18" s="201">
        <v>131.66</v>
      </c>
      <c r="L18" s="201">
        <v>4.5999999999999996</v>
      </c>
      <c r="M18" s="201">
        <v>2.38</v>
      </c>
      <c r="N18" s="201">
        <v>1.94</v>
      </c>
      <c r="O18" s="201">
        <v>2.74</v>
      </c>
      <c r="P18" s="201">
        <v>0.92</v>
      </c>
      <c r="Q18" s="201">
        <v>1.9</v>
      </c>
      <c r="R18" s="201">
        <v>8.0299999999999994</v>
      </c>
      <c r="S18" s="201">
        <v>4.8499999999999996</v>
      </c>
      <c r="T18" s="201">
        <v>0</v>
      </c>
      <c r="U18" s="201">
        <v>2.15</v>
      </c>
      <c r="V18" s="201">
        <v>3.12</v>
      </c>
      <c r="W18" s="201">
        <v>8.83</v>
      </c>
      <c r="X18" s="201">
        <v>29.17</v>
      </c>
      <c r="Y18" s="201">
        <v>0</v>
      </c>
      <c r="Z18" s="201">
        <v>64.47</v>
      </c>
      <c r="AA18" s="201">
        <v>20.37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30.72</v>
      </c>
      <c r="H19" s="201">
        <v>0</v>
      </c>
      <c r="I19" s="201">
        <v>0</v>
      </c>
      <c r="J19" s="201">
        <v>39.47</v>
      </c>
      <c r="K19" s="201">
        <v>148.30000000000001</v>
      </c>
      <c r="L19" s="201">
        <v>4.5999999999999996</v>
      </c>
      <c r="M19" s="201">
        <v>2.38</v>
      </c>
      <c r="N19" s="201">
        <v>1.94</v>
      </c>
      <c r="O19" s="201">
        <v>2.74</v>
      </c>
      <c r="P19" s="201">
        <v>0.92</v>
      </c>
      <c r="Q19" s="201">
        <v>1.9</v>
      </c>
      <c r="R19" s="201">
        <v>8.0299999999999994</v>
      </c>
      <c r="S19" s="201">
        <v>4.8499999999999996</v>
      </c>
      <c r="T19" s="201">
        <v>0</v>
      </c>
      <c r="U19" s="201">
        <v>2.15</v>
      </c>
      <c r="V19" s="201">
        <v>3.12</v>
      </c>
      <c r="W19" s="201">
        <v>8.83</v>
      </c>
      <c r="X19" s="201">
        <v>29.17</v>
      </c>
      <c r="Y19" s="201">
        <v>0</v>
      </c>
      <c r="Z19" s="201">
        <v>64.47</v>
      </c>
      <c r="AA19" s="201">
        <v>20.37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30.72</v>
      </c>
      <c r="H20" s="201">
        <v>0</v>
      </c>
      <c r="I20" s="201">
        <v>0</v>
      </c>
      <c r="J20" s="201">
        <v>39.47</v>
      </c>
      <c r="K20" s="201">
        <v>164.95</v>
      </c>
      <c r="L20" s="201">
        <v>4.5999999999999996</v>
      </c>
      <c r="M20" s="201">
        <v>2.38</v>
      </c>
      <c r="N20" s="201">
        <v>1.94</v>
      </c>
      <c r="O20" s="201">
        <v>2.74</v>
      </c>
      <c r="P20" s="201">
        <v>0.92</v>
      </c>
      <c r="Q20" s="201">
        <v>1.9</v>
      </c>
      <c r="R20" s="201">
        <v>8.0299999999999994</v>
      </c>
      <c r="S20" s="201">
        <v>4.8499999999999996</v>
      </c>
      <c r="T20" s="201">
        <v>0</v>
      </c>
      <c r="U20" s="201">
        <v>2.15</v>
      </c>
      <c r="V20" s="201">
        <v>3.11</v>
      </c>
      <c r="W20" s="201">
        <v>8.83</v>
      </c>
      <c r="X20" s="201">
        <v>29.17</v>
      </c>
      <c r="Y20" s="201">
        <v>0</v>
      </c>
      <c r="Z20" s="201">
        <v>64.47</v>
      </c>
      <c r="AA20" s="201">
        <v>20.37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30.72</v>
      </c>
      <c r="H21" s="201">
        <v>0</v>
      </c>
      <c r="I21" s="201">
        <v>0</v>
      </c>
      <c r="J21" s="201">
        <v>39.47</v>
      </c>
      <c r="K21" s="201">
        <v>164.95</v>
      </c>
      <c r="L21" s="201">
        <v>4.5999999999999996</v>
      </c>
      <c r="M21" s="201">
        <v>2.38</v>
      </c>
      <c r="N21" s="201">
        <v>1.94</v>
      </c>
      <c r="O21" s="201">
        <v>2.74</v>
      </c>
      <c r="P21" s="201">
        <v>0.92</v>
      </c>
      <c r="Q21" s="201">
        <v>1.9</v>
      </c>
      <c r="R21" s="201">
        <v>8.0299999999999994</v>
      </c>
      <c r="S21" s="201">
        <v>4.8499999999999996</v>
      </c>
      <c r="T21" s="201">
        <v>0</v>
      </c>
      <c r="U21" s="201">
        <v>2.15</v>
      </c>
      <c r="V21" s="201">
        <v>3.11</v>
      </c>
      <c r="W21" s="201">
        <v>8.83</v>
      </c>
      <c r="X21" s="201">
        <v>29.17</v>
      </c>
      <c r="Y21" s="201">
        <v>0</v>
      </c>
      <c r="Z21" s="201">
        <v>64.47</v>
      </c>
      <c r="AA21" s="201">
        <v>20.37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30.72</v>
      </c>
      <c r="H22" s="201">
        <v>0</v>
      </c>
      <c r="I22" s="201">
        <v>0</v>
      </c>
      <c r="J22" s="201">
        <v>39.47</v>
      </c>
      <c r="K22" s="201">
        <v>181.58</v>
      </c>
      <c r="L22" s="201">
        <v>4.5999999999999996</v>
      </c>
      <c r="M22" s="201">
        <v>2.38</v>
      </c>
      <c r="N22" s="201">
        <v>1.94</v>
      </c>
      <c r="O22" s="201">
        <v>2.74</v>
      </c>
      <c r="P22" s="201">
        <v>0.92</v>
      </c>
      <c r="Q22" s="201">
        <v>1.9</v>
      </c>
      <c r="R22" s="201">
        <v>8.0299999999999994</v>
      </c>
      <c r="S22" s="201">
        <v>4.8499999999999996</v>
      </c>
      <c r="T22" s="201">
        <v>0</v>
      </c>
      <c r="U22" s="201">
        <v>2.15</v>
      </c>
      <c r="V22" s="201">
        <v>3.11</v>
      </c>
      <c r="W22" s="201">
        <v>0.93</v>
      </c>
      <c r="X22" s="201">
        <v>3.1</v>
      </c>
      <c r="Y22" s="201">
        <v>0</v>
      </c>
      <c r="Z22" s="201">
        <v>35.6</v>
      </c>
      <c r="AA22" s="201">
        <v>20.37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30.72</v>
      </c>
      <c r="H23" s="201">
        <v>0</v>
      </c>
      <c r="I23" s="201">
        <v>0</v>
      </c>
      <c r="J23" s="201">
        <v>39.47</v>
      </c>
      <c r="K23" s="201">
        <v>198.23</v>
      </c>
      <c r="L23" s="201">
        <v>0.36</v>
      </c>
      <c r="M23" s="201">
        <v>2.38</v>
      </c>
      <c r="N23" s="201">
        <v>1.94</v>
      </c>
      <c r="O23" s="201">
        <v>2.74</v>
      </c>
      <c r="P23" s="201">
        <v>0.92</v>
      </c>
      <c r="Q23" s="201">
        <v>0.18</v>
      </c>
      <c r="R23" s="201">
        <v>0.7</v>
      </c>
      <c r="S23" s="201">
        <v>0.44</v>
      </c>
      <c r="T23" s="201">
        <v>0</v>
      </c>
      <c r="U23" s="201">
        <v>2.15</v>
      </c>
      <c r="V23" s="201">
        <v>0.2</v>
      </c>
      <c r="W23" s="201">
        <v>0.76</v>
      </c>
      <c r="X23" s="201">
        <v>2.42</v>
      </c>
      <c r="Y23" s="201">
        <v>0</v>
      </c>
      <c r="Z23" s="201">
        <v>4.57</v>
      </c>
      <c r="AA23" s="201">
        <v>1.48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30.72</v>
      </c>
      <c r="H24" s="201">
        <v>0</v>
      </c>
      <c r="I24" s="201">
        <v>0</v>
      </c>
      <c r="J24" s="201">
        <v>39.47</v>
      </c>
      <c r="K24" s="201">
        <v>214.1</v>
      </c>
      <c r="L24" s="201">
        <v>0.36</v>
      </c>
      <c r="M24" s="201">
        <v>2.38</v>
      </c>
      <c r="N24" s="201">
        <v>1.94</v>
      </c>
      <c r="O24" s="201">
        <v>2.74</v>
      </c>
      <c r="P24" s="201">
        <v>0.92</v>
      </c>
      <c r="Q24" s="201">
        <v>0.18</v>
      </c>
      <c r="R24" s="201">
        <v>0.7</v>
      </c>
      <c r="S24" s="201">
        <v>0.44</v>
      </c>
      <c r="T24" s="201">
        <v>0</v>
      </c>
      <c r="U24" s="201">
        <v>2.15</v>
      </c>
      <c r="V24" s="201">
        <v>0.2</v>
      </c>
      <c r="W24" s="201">
        <v>0.76</v>
      </c>
      <c r="X24" s="201">
        <v>2.42</v>
      </c>
      <c r="Y24" s="201">
        <v>0</v>
      </c>
      <c r="Z24" s="201">
        <v>4.57</v>
      </c>
      <c r="AA24" s="201">
        <v>1.48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30.72</v>
      </c>
      <c r="H25" s="201">
        <v>0</v>
      </c>
      <c r="I25" s="201">
        <v>0</v>
      </c>
      <c r="J25" s="201">
        <v>39.47</v>
      </c>
      <c r="K25" s="201">
        <v>228.23</v>
      </c>
      <c r="L25" s="201">
        <v>0.36</v>
      </c>
      <c r="M25" s="201">
        <v>2.38</v>
      </c>
      <c r="N25" s="201">
        <v>1.94</v>
      </c>
      <c r="O25" s="201">
        <v>2.74</v>
      </c>
      <c r="P25" s="201">
        <v>0.92</v>
      </c>
      <c r="Q25" s="201">
        <v>0.18</v>
      </c>
      <c r="R25" s="201">
        <v>0.7</v>
      </c>
      <c r="S25" s="201">
        <v>0.44</v>
      </c>
      <c r="T25" s="201">
        <v>0</v>
      </c>
      <c r="U25" s="201">
        <v>2.15</v>
      </c>
      <c r="V25" s="201">
        <v>0.2</v>
      </c>
      <c r="W25" s="201">
        <v>0.76</v>
      </c>
      <c r="X25" s="201">
        <v>2.42</v>
      </c>
      <c r="Y25" s="201">
        <v>0</v>
      </c>
      <c r="Z25" s="201">
        <v>4.57</v>
      </c>
      <c r="AA25" s="201">
        <v>1.48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30.72</v>
      </c>
      <c r="H26" s="201">
        <v>0</v>
      </c>
      <c r="I26" s="201">
        <v>0</v>
      </c>
      <c r="J26" s="201">
        <v>39.47</v>
      </c>
      <c r="K26" s="201">
        <v>233.52</v>
      </c>
      <c r="L26" s="201">
        <v>0.36</v>
      </c>
      <c r="M26" s="201">
        <v>2.38</v>
      </c>
      <c r="N26" s="201">
        <v>1.94</v>
      </c>
      <c r="O26" s="201">
        <v>2.74</v>
      </c>
      <c r="P26" s="201">
        <v>0.92</v>
      </c>
      <c r="Q26" s="201">
        <v>0.18</v>
      </c>
      <c r="R26" s="201">
        <v>0.7</v>
      </c>
      <c r="S26" s="201">
        <v>0.44</v>
      </c>
      <c r="T26" s="201">
        <v>0</v>
      </c>
      <c r="U26" s="201">
        <v>2.15</v>
      </c>
      <c r="V26" s="201">
        <v>0.2</v>
      </c>
      <c r="W26" s="201">
        <v>0.76</v>
      </c>
      <c r="X26" s="201">
        <v>2.42</v>
      </c>
      <c r="Y26" s="201">
        <v>0</v>
      </c>
      <c r="Z26" s="201">
        <v>4.57</v>
      </c>
      <c r="AA26" s="201">
        <v>1.48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30.72</v>
      </c>
      <c r="H27" s="201">
        <v>0</v>
      </c>
      <c r="I27" s="201">
        <v>0</v>
      </c>
      <c r="J27" s="201">
        <v>39.47</v>
      </c>
      <c r="K27" s="201">
        <v>225.82</v>
      </c>
      <c r="L27" s="201">
        <v>0.36</v>
      </c>
      <c r="M27" s="201">
        <v>2.38</v>
      </c>
      <c r="N27" s="201">
        <v>1.94</v>
      </c>
      <c r="O27" s="201">
        <v>2.74</v>
      </c>
      <c r="P27" s="201">
        <v>0.92</v>
      </c>
      <c r="Q27" s="201">
        <v>0.18</v>
      </c>
      <c r="R27" s="201">
        <v>0.69</v>
      </c>
      <c r="S27" s="201">
        <v>0.43</v>
      </c>
      <c r="T27" s="201">
        <v>0</v>
      </c>
      <c r="U27" s="201">
        <v>2.15</v>
      </c>
      <c r="V27" s="201">
        <v>0.14000000000000001</v>
      </c>
      <c r="W27" s="201">
        <v>0.76</v>
      </c>
      <c r="X27" s="201">
        <v>2.42</v>
      </c>
      <c r="Y27" s="201">
        <v>0</v>
      </c>
      <c r="Z27" s="201">
        <v>4.57</v>
      </c>
      <c r="AA27" s="201">
        <v>1.48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30.72</v>
      </c>
      <c r="H28" s="201">
        <v>0</v>
      </c>
      <c r="I28" s="201">
        <v>0</v>
      </c>
      <c r="J28" s="201">
        <v>39.47</v>
      </c>
      <c r="K28" s="201">
        <v>193.35</v>
      </c>
      <c r="L28" s="201">
        <v>0.36</v>
      </c>
      <c r="M28" s="201">
        <v>2.38</v>
      </c>
      <c r="N28" s="201">
        <v>1.94</v>
      </c>
      <c r="O28" s="201">
        <v>2.74</v>
      </c>
      <c r="P28" s="201">
        <v>0.92</v>
      </c>
      <c r="Q28" s="201">
        <v>0.18</v>
      </c>
      <c r="R28" s="201">
        <v>0.69</v>
      </c>
      <c r="S28" s="201">
        <v>0.43</v>
      </c>
      <c r="T28" s="201">
        <v>0</v>
      </c>
      <c r="U28" s="201">
        <v>2.15</v>
      </c>
      <c r="V28" s="201">
        <v>0.14000000000000001</v>
      </c>
      <c r="W28" s="201">
        <v>0.76</v>
      </c>
      <c r="X28" s="201">
        <v>2.42</v>
      </c>
      <c r="Y28" s="201">
        <v>0</v>
      </c>
      <c r="Z28" s="201">
        <v>4.57</v>
      </c>
      <c r="AA28" s="201">
        <v>1.48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30.72</v>
      </c>
      <c r="H29" s="201">
        <v>0</v>
      </c>
      <c r="I29" s="201">
        <v>0</v>
      </c>
      <c r="J29" s="201">
        <v>39.47</v>
      </c>
      <c r="K29" s="201">
        <v>166.93</v>
      </c>
      <c r="L29" s="201">
        <v>0.36</v>
      </c>
      <c r="M29" s="201">
        <v>2.38</v>
      </c>
      <c r="N29" s="201">
        <v>1.94</v>
      </c>
      <c r="O29" s="201">
        <v>2.74</v>
      </c>
      <c r="P29" s="201">
        <v>0.92</v>
      </c>
      <c r="Q29" s="201">
        <v>0.2</v>
      </c>
      <c r="R29" s="201">
        <v>0.7</v>
      </c>
      <c r="S29" s="201">
        <v>1.48</v>
      </c>
      <c r="T29" s="201">
        <v>0</v>
      </c>
      <c r="U29" s="201">
        <v>2.15</v>
      </c>
      <c r="V29" s="201">
        <v>0.2</v>
      </c>
      <c r="W29" s="201">
        <v>0.76</v>
      </c>
      <c r="X29" s="201">
        <v>2.42</v>
      </c>
      <c r="Y29" s="201">
        <v>0</v>
      </c>
      <c r="Z29" s="201">
        <v>4.57</v>
      </c>
      <c r="AA29" s="201">
        <v>1.48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30.72</v>
      </c>
      <c r="H30" s="201">
        <v>0</v>
      </c>
      <c r="I30" s="201">
        <v>0</v>
      </c>
      <c r="J30" s="201">
        <v>39.47</v>
      </c>
      <c r="K30" s="201">
        <v>138.54</v>
      </c>
      <c r="L30" s="201">
        <v>0.35</v>
      </c>
      <c r="M30" s="201">
        <v>2.38</v>
      </c>
      <c r="N30" s="201">
        <v>1.94</v>
      </c>
      <c r="O30" s="201">
        <v>2.74</v>
      </c>
      <c r="P30" s="201">
        <v>0.92</v>
      </c>
      <c r="Q30" s="201">
        <v>0.18</v>
      </c>
      <c r="R30" s="201">
        <v>0.7</v>
      </c>
      <c r="S30" s="201">
        <v>0.43</v>
      </c>
      <c r="T30" s="201">
        <v>0</v>
      </c>
      <c r="U30" s="201">
        <v>2.15</v>
      </c>
      <c r="V30" s="201">
        <v>0.2</v>
      </c>
      <c r="W30" s="201">
        <v>0.76</v>
      </c>
      <c r="X30" s="201">
        <v>2.42</v>
      </c>
      <c r="Y30" s="201">
        <v>0</v>
      </c>
      <c r="Z30" s="201">
        <v>4.57</v>
      </c>
      <c r="AA30" s="201">
        <v>1.48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30.72</v>
      </c>
      <c r="H31" s="201">
        <v>0</v>
      </c>
      <c r="I31" s="201">
        <v>0</v>
      </c>
      <c r="J31" s="201">
        <v>39.47</v>
      </c>
      <c r="K31" s="201">
        <v>88.97</v>
      </c>
      <c r="L31" s="201">
        <v>0.36</v>
      </c>
      <c r="M31" s="201">
        <v>2.38</v>
      </c>
      <c r="N31" s="201">
        <v>1.94</v>
      </c>
      <c r="O31" s="201">
        <v>2.74</v>
      </c>
      <c r="P31" s="201">
        <v>0.92</v>
      </c>
      <c r="Q31" s="201">
        <v>0.18</v>
      </c>
      <c r="R31" s="201">
        <v>0.7</v>
      </c>
      <c r="S31" s="201">
        <v>0.43</v>
      </c>
      <c r="T31" s="201">
        <v>0</v>
      </c>
      <c r="U31" s="201">
        <v>2.15</v>
      </c>
      <c r="V31" s="201">
        <v>0.2</v>
      </c>
      <c r="W31" s="201">
        <v>0.76</v>
      </c>
      <c r="X31" s="201">
        <v>2.42</v>
      </c>
      <c r="Y31" s="201">
        <v>0</v>
      </c>
      <c r="Z31" s="201">
        <v>4.57</v>
      </c>
      <c r="AA31" s="201">
        <v>1.48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30.72</v>
      </c>
      <c r="H32" s="201">
        <v>0</v>
      </c>
      <c r="I32" s="201">
        <v>0</v>
      </c>
      <c r="J32" s="201">
        <v>39.47</v>
      </c>
      <c r="K32" s="201">
        <v>45.5</v>
      </c>
      <c r="L32" s="201">
        <v>0.36</v>
      </c>
      <c r="M32" s="201">
        <v>2.38</v>
      </c>
      <c r="N32" s="201">
        <v>1.94</v>
      </c>
      <c r="O32" s="201">
        <v>2.74</v>
      </c>
      <c r="P32" s="201">
        <v>0.92</v>
      </c>
      <c r="Q32" s="201">
        <v>0.18</v>
      </c>
      <c r="R32" s="201">
        <v>0.7</v>
      </c>
      <c r="S32" s="201">
        <v>0.43</v>
      </c>
      <c r="T32" s="201">
        <v>0</v>
      </c>
      <c r="U32" s="201">
        <v>2.15</v>
      </c>
      <c r="V32" s="201">
        <v>0.2</v>
      </c>
      <c r="W32" s="201">
        <v>0.76</v>
      </c>
      <c r="X32" s="201">
        <v>2.42</v>
      </c>
      <c r="Y32" s="201">
        <v>0</v>
      </c>
      <c r="Z32" s="201">
        <v>4.57</v>
      </c>
      <c r="AA32" s="201">
        <v>1.48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30.72</v>
      </c>
      <c r="H33" s="201">
        <v>0</v>
      </c>
      <c r="I33" s="201">
        <v>0</v>
      </c>
      <c r="J33" s="201">
        <v>39.47</v>
      </c>
      <c r="K33" s="201">
        <v>9.0399999999999991</v>
      </c>
      <c r="L33" s="201">
        <v>0.36</v>
      </c>
      <c r="M33" s="201">
        <v>2.38</v>
      </c>
      <c r="N33" s="201">
        <v>1.94</v>
      </c>
      <c r="O33" s="201">
        <v>2.74</v>
      </c>
      <c r="P33" s="201">
        <v>0.92</v>
      </c>
      <c r="Q33" s="201">
        <v>0.18</v>
      </c>
      <c r="R33" s="201">
        <v>0.7</v>
      </c>
      <c r="S33" s="201">
        <v>0.43</v>
      </c>
      <c r="T33" s="201">
        <v>0</v>
      </c>
      <c r="U33" s="201">
        <v>2.15</v>
      </c>
      <c r="V33" s="201">
        <v>0.2</v>
      </c>
      <c r="W33" s="201">
        <v>0.76</v>
      </c>
      <c r="X33" s="201">
        <v>2.42</v>
      </c>
      <c r="Y33" s="201">
        <v>0</v>
      </c>
      <c r="Z33" s="201">
        <v>4.57</v>
      </c>
      <c r="AA33" s="201">
        <v>1.48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30.72</v>
      </c>
      <c r="H34" s="201">
        <v>0</v>
      </c>
      <c r="I34" s="201">
        <v>0</v>
      </c>
      <c r="J34" s="201">
        <v>39.47</v>
      </c>
      <c r="K34" s="201">
        <v>16.010000000000002</v>
      </c>
      <c r="L34" s="201">
        <v>0.36</v>
      </c>
      <c r="M34" s="201">
        <v>2.38</v>
      </c>
      <c r="N34" s="201">
        <v>1.94</v>
      </c>
      <c r="O34" s="201">
        <v>2.74</v>
      </c>
      <c r="P34" s="201">
        <v>0.92</v>
      </c>
      <c r="Q34" s="201">
        <v>0</v>
      </c>
      <c r="R34" s="201">
        <v>0.7</v>
      </c>
      <c r="S34" s="201">
        <v>0.43</v>
      </c>
      <c r="T34" s="201">
        <v>0</v>
      </c>
      <c r="U34" s="201">
        <v>2.15</v>
      </c>
      <c r="V34" s="201">
        <v>0.2</v>
      </c>
      <c r="W34" s="201">
        <v>0.76</v>
      </c>
      <c r="X34" s="201">
        <v>2.42</v>
      </c>
      <c r="Y34" s="201">
        <v>0</v>
      </c>
      <c r="Z34" s="201">
        <v>4.57</v>
      </c>
      <c r="AA34" s="201">
        <v>1.48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30.72</v>
      </c>
      <c r="H35" s="201">
        <v>0</v>
      </c>
      <c r="I35" s="201">
        <v>0</v>
      </c>
      <c r="J35" s="201">
        <v>39.47</v>
      </c>
      <c r="K35" s="201">
        <v>15.76</v>
      </c>
      <c r="L35" s="201">
        <v>0.36</v>
      </c>
      <c r="M35" s="201">
        <v>2.38</v>
      </c>
      <c r="N35" s="201">
        <v>1.94</v>
      </c>
      <c r="O35" s="201">
        <v>2.74</v>
      </c>
      <c r="P35" s="201">
        <v>0.92</v>
      </c>
      <c r="Q35" s="201">
        <v>0</v>
      </c>
      <c r="R35" s="201">
        <v>0.69</v>
      </c>
      <c r="S35" s="201">
        <v>0.43</v>
      </c>
      <c r="T35" s="201">
        <v>0</v>
      </c>
      <c r="U35" s="201">
        <v>2.15</v>
      </c>
      <c r="V35" s="201">
        <v>0.19</v>
      </c>
      <c r="W35" s="201">
        <v>0.76</v>
      </c>
      <c r="X35" s="201">
        <v>2.42</v>
      </c>
      <c r="Y35" s="201">
        <v>0</v>
      </c>
      <c r="Z35" s="201">
        <v>4.57</v>
      </c>
      <c r="AA35" s="201">
        <v>1.48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30.72</v>
      </c>
      <c r="H36" s="201">
        <v>0</v>
      </c>
      <c r="I36" s="201">
        <v>0</v>
      </c>
      <c r="J36" s="201">
        <v>39.47</v>
      </c>
      <c r="K36" s="201">
        <v>15.76</v>
      </c>
      <c r="L36" s="201">
        <v>0.36</v>
      </c>
      <c r="M36" s="201">
        <v>2.38</v>
      </c>
      <c r="N36" s="201">
        <v>1.94</v>
      </c>
      <c r="O36" s="201">
        <v>2.74</v>
      </c>
      <c r="P36" s="201">
        <v>0.92</v>
      </c>
      <c r="Q36" s="201">
        <v>0.18</v>
      </c>
      <c r="R36" s="201">
        <v>0.82</v>
      </c>
      <c r="S36" s="201">
        <v>0</v>
      </c>
      <c r="T36" s="201">
        <v>0</v>
      </c>
      <c r="U36" s="201">
        <v>2.15</v>
      </c>
      <c r="V36" s="201">
        <v>0.2</v>
      </c>
      <c r="W36" s="201">
        <v>0.76</v>
      </c>
      <c r="X36" s="201">
        <v>2.42</v>
      </c>
      <c r="Y36" s="201">
        <v>0</v>
      </c>
      <c r="Z36" s="201">
        <v>4.57</v>
      </c>
      <c r="AA36" s="201">
        <v>1.48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30.72</v>
      </c>
      <c r="H37" s="201">
        <v>0</v>
      </c>
      <c r="I37" s="201">
        <v>0</v>
      </c>
      <c r="J37" s="201">
        <v>39.47</v>
      </c>
      <c r="K37" s="201">
        <v>15.76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0.92</v>
      </c>
      <c r="Q37" s="201">
        <v>0.18</v>
      </c>
      <c r="R37" s="201">
        <v>0.7</v>
      </c>
      <c r="S37" s="201">
        <v>0</v>
      </c>
      <c r="T37" s="201">
        <v>0</v>
      </c>
      <c r="U37" s="201">
        <v>2.15</v>
      </c>
      <c r="V37" s="201">
        <v>0.2</v>
      </c>
      <c r="W37" s="201">
        <v>0.76</v>
      </c>
      <c r="X37" s="201">
        <v>2.42</v>
      </c>
      <c r="Y37" s="201">
        <v>0</v>
      </c>
      <c r="Z37" s="201">
        <v>4.57</v>
      </c>
      <c r="AA37" s="201">
        <v>1.48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30.72</v>
      </c>
      <c r="H38" s="201">
        <v>0</v>
      </c>
      <c r="I38" s="201">
        <v>0</v>
      </c>
      <c r="J38" s="201">
        <v>39.47</v>
      </c>
      <c r="K38" s="201">
        <v>15.76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0.92</v>
      </c>
      <c r="Q38" s="201">
        <v>0.18</v>
      </c>
      <c r="R38" s="201">
        <v>0.7</v>
      </c>
      <c r="S38" s="201">
        <v>0.91</v>
      </c>
      <c r="T38" s="201">
        <v>0</v>
      </c>
      <c r="U38" s="201">
        <v>2.15</v>
      </c>
      <c r="V38" s="201">
        <v>0.2</v>
      </c>
      <c r="W38" s="201">
        <v>0.76</v>
      </c>
      <c r="X38" s="201">
        <v>2.42</v>
      </c>
      <c r="Y38" s="201">
        <v>0</v>
      </c>
      <c r="Z38" s="201">
        <v>4.57</v>
      </c>
      <c r="AA38" s="201">
        <v>1.48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30.72</v>
      </c>
      <c r="H39" s="201">
        <v>0</v>
      </c>
      <c r="I39" s="201">
        <v>0</v>
      </c>
      <c r="J39" s="201">
        <v>39.47</v>
      </c>
      <c r="K39" s="201">
        <v>15.76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0.93</v>
      </c>
      <c r="Q39" s="201">
        <v>0.18</v>
      </c>
      <c r="R39" s="201">
        <v>0.7</v>
      </c>
      <c r="S39" s="201">
        <v>0.91</v>
      </c>
      <c r="T39" s="201">
        <v>0</v>
      </c>
      <c r="U39" s="201">
        <v>2.15</v>
      </c>
      <c r="V39" s="201">
        <v>0.2</v>
      </c>
      <c r="W39" s="201">
        <v>0.76</v>
      </c>
      <c r="X39" s="201">
        <v>2.42</v>
      </c>
      <c r="Y39" s="201">
        <v>0</v>
      </c>
      <c r="Z39" s="201">
        <v>4.57</v>
      </c>
      <c r="AA39" s="201">
        <v>1.48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30.72</v>
      </c>
      <c r="H40" s="201">
        <v>0</v>
      </c>
      <c r="I40" s="201">
        <v>0</v>
      </c>
      <c r="J40" s="201">
        <v>39.47</v>
      </c>
      <c r="K40" s="201">
        <v>15.76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0.93</v>
      </c>
      <c r="Q40" s="201">
        <v>0.18</v>
      </c>
      <c r="R40" s="201">
        <v>0.7</v>
      </c>
      <c r="S40" s="201">
        <v>0.91</v>
      </c>
      <c r="T40" s="201">
        <v>0</v>
      </c>
      <c r="U40" s="201">
        <v>2.15</v>
      </c>
      <c r="V40" s="201">
        <v>0.2</v>
      </c>
      <c r="W40" s="201">
        <v>0.76</v>
      </c>
      <c r="X40" s="201">
        <v>2.42</v>
      </c>
      <c r="Y40" s="201">
        <v>0</v>
      </c>
      <c r="Z40" s="201">
        <v>4.57</v>
      </c>
      <c r="AA40" s="201">
        <v>1.48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30.72</v>
      </c>
      <c r="H41" s="201">
        <v>0</v>
      </c>
      <c r="I41" s="201">
        <v>0</v>
      </c>
      <c r="J41" s="201">
        <v>39.47</v>
      </c>
      <c r="K41" s="201">
        <v>15.76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0.93</v>
      </c>
      <c r="Q41" s="201">
        <v>0.18</v>
      </c>
      <c r="R41" s="201">
        <v>0.7</v>
      </c>
      <c r="S41" s="201">
        <v>0.91</v>
      </c>
      <c r="T41" s="201">
        <v>0</v>
      </c>
      <c r="U41" s="201">
        <v>2.15</v>
      </c>
      <c r="V41" s="201">
        <v>0.2</v>
      </c>
      <c r="W41" s="201">
        <v>0.76</v>
      </c>
      <c r="X41" s="201">
        <v>2.42</v>
      </c>
      <c r="Y41" s="201">
        <v>0</v>
      </c>
      <c r="Z41" s="201">
        <v>4.57</v>
      </c>
      <c r="AA41" s="201">
        <v>1.48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30.72</v>
      </c>
      <c r="H42" s="201">
        <v>0</v>
      </c>
      <c r="I42" s="201">
        <v>0</v>
      </c>
      <c r="J42" s="201">
        <v>39.47</v>
      </c>
      <c r="K42" s="201">
        <v>15.76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0.93</v>
      </c>
      <c r="Q42" s="201">
        <v>0.18</v>
      </c>
      <c r="R42" s="201">
        <v>0.7</v>
      </c>
      <c r="S42" s="201">
        <v>0.91</v>
      </c>
      <c r="T42" s="201">
        <v>0</v>
      </c>
      <c r="U42" s="201">
        <v>2.15</v>
      </c>
      <c r="V42" s="201">
        <v>0.2</v>
      </c>
      <c r="W42" s="201">
        <v>0.76</v>
      </c>
      <c r="X42" s="201">
        <v>2.42</v>
      </c>
      <c r="Y42" s="201">
        <v>0</v>
      </c>
      <c r="Z42" s="201">
        <v>4.57</v>
      </c>
      <c r="AA42" s="201">
        <v>1.48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30.72</v>
      </c>
      <c r="H43" s="201">
        <v>0</v>
      </c>
      <c r="I43" s="201">
        <v>0</v>
      </c>
      <c r="J43" s="201">
        <v>39.47</v>
      </c>
      <c r="K43" s="201">
        <v>15.76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0.93</v>
      </c>
      <c r="Q43" s="201">
        <v>0</v>
      </c>
      <c r="R43" s="201">
        <v>0</v>
      </c>
      <c r="S43" s="201">
        <v>0</v>
      </c>
      <c r="T43" s="201">
        <v>0</v>
      </c>
      <c r="U43" s="201">
        <v>2.15</v>
      </c>
      <c r="V43" s="201">
        <v>0.2</v>
      </c>
      <c r="W43" s="201">
        <v>0.76</v>
      </c>
      <c r="X43" s="201">
        <v>2.42</v>
      </c>
      <c r="Y43" s="201">
        <v>0</v>
      </c>
      <c r="Z43" s="201">
        <v>4.57</v>
      </c>
      <c r="AA43" s="201">
        <v>1.48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30.72</v>
      </c>
      <c r="H44" s="201">
        <v>0</v>
      </c>
      <c r="I44" s="201">
        <v>0</v>
      </c>
      <c r="J44" s="201">
        <v>39.47</v>
      </c>
      <c r="K44" s="201">
        <v>60.58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0.93</v>
      </c>
      <c r="Q44" s="201">
        <v>0</v>
      </c>
      <c r="R44" s="201">
        <v>0</v>
      </c>
      <c r="S44" s="201">
        <v>0</v>
      </c>
      <c r="T44" s="201">
        <v>0</v>
      </c>
      <c r="U44" s="201">
        <v>2.15</v>
      </c>
      <c r="V44" s="201">
        <v>0.2</v>
      </c>
      <c r="W44" s="201">
        <v>0.76</v>
      </c>
      <c r="X44" s="201">
        <v>2.42</v>
      </c>
      <c r="Y44" s="201">
        <v>0</v>
      </c>
      <c r="Z44" s="201">
        <v>4.57</v>
      </c>
      <c r="AA44" s="201">
        <v>1.48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30.72</v>
      </c>
      <c r="H45" s="201">
        <v>0</v>
      </c>
      <c r="I45" s="201">
        <v>0</v>
      </c>
      <c r="J45" s="201">
        <v>39.47</v>
      </c>
      <c r="K45" s="201">
        <v>108.71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0.93</v>
      </c>
      <c r="Q45" s="201">
        <v>0</v>
      </c>
      <c r="R45" s="201">
        <v>0</v>
      </c>
      <c r="S45" s="201">
        <v>0</v>
      </c>
      <c r="T45" s="201">
        <v>0</v>
      </c>
      <c r="U45" s="201">
        <v>2.15</v>
      </c>
      <c r="V45" s="201">
        <v>0.2</v>
      </c>
      <c r="W45" s="201">
        <v>0.76</v>
      </c>
      <c r="X45" s="201">
        <v>2.42</v>
      </c>
      <c r="Y45" s="201">
        <v>0</v>
      </c>
      <c r="Z45" s="201">
        <v>4.57</v>
      </c>
      <c r="AA45" s="201">
        <v>1.48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30.72</v>
      </c>
      <c r="H46" s="201">
        <v>0</v>
      </c>
      <c r="I46" s="201">
        <v>0</v>
      </c>
      <c r="J46" s="201">
        <v>39.47</v>
      </c>
      <c r="K46" s="201">
        <v>147.22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0.93</v>
      </c>
      <c r="Q46" s="201">
        <v>0</v>
      </c>
      <c r="R46" s="201">
        <v>0</v>
      </c>
      <c r="S46" s="201">
        <v>0</v>
      </c>
      <c r="T46" s="201">
        <v>0</v>
      </c>
      <c r="U46" s="201">
        <v>2.15</v>
      </c>
      <c r="V46" s="201">
        <v>0.2</v>
      </c>
      <c r="W46" s="201">
        <v>0.76</v>
      </c>
      <c r="X46" s="201">
        <v>2.42</v>
      </c>
      <c r="Y46" s="201">
        <v>0</v>
      </c>
      <c r="Z46" s="201">
        <v>4.57</v>
      </c>
      <c r="AA46" s="201">
        <v>1.48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30.72</v>
      </c>
      <c r="H47" s="201">
        <v>0</v>
      </c>
      <c r="I47" s="201">
        <v>0</v>
      </c>
      <c r="J47" s="201">
        <v>39.47</v>
      </c>
      <c r="K47" s="201">
        <v>149.91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1.06</v>
      </c>
      <c r="Q47" s="201">
        <v>0.18</v>
      </c>
      <c r="R47" s="201">
        <v>0.69</v>
      </c>
      <c r="S47" s="201">
        <v>0.44</v>
      </c>
      <c r="T47" s="201">
        <v>0</v>
      </c>
      <c r="U47" s="201">
        <v>2.16</v>
      </c>
      <c r="V47" s="201">
        <v>0.2</v>
      </c>
      <c r="W47" s="201">
        <v>0.76</v>
      </c>
      <c r="X47" s="201">
        <v>2.42</v>
      </c>
      <c r="Y47" s="201">
        <v>0</v>
      </c>
      <c r="Z47" s="201">
        <v>4.57</v>
      </c>
      <c r="AA47" s="201">
        <v>1.48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30.72</v>
      </c>
      <c r="H48" s="201">
        <v>0</v>
      </c>
      <c r="I48" s="201">
        <v>0</v>
      </c>
      <c r="J48" s="201">
        <v>39.47</v>
      </c>
      <c r="K48" s="201">
        <v>152.03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1.06</v>
      </c>
      <c r="Q48" s="201">
        <v>0.18</v>
      </c>
      <c r="R48" s="201">
        <v>0.69</v>
      </c>
      <c r="S48" s="201">
        <v>0.44</v>
      </c>
      <c r="T48" s="201">
        <v>0</v>
      </c>
      <c r="U48" s="201">
        <v>2.16</v>
      </c>
      <c r="V48" s="201">
        <v>0.2</v>
      </c>
      <c r="W48" s="201">
        <v>0.76</v>
      </c>
      <c r="X48" s="201">
        <v>2.42</v>
      </c>
      <c r="Y48" s="201">
        <v>0</v>
      </c>
      <c r="Z48" s="201">
        <v>4.57</v>
      </c>
      <c r="AA48" s="201">
        <v>1.48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30.72</v>
      </c>
      <c r="H49" s="201">
        <v>0</v>
      </c>
      <c r="I49" s="201">
        <v>0</v>
      </c>
      <c r="J49" s="201">
        <v>39.47</v>
      </c>
      <c r="K49" s="201">
        <v>152.03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1.06</v>
      </c>
      <c r="Q49" s="201">
        <v>0.18</v>
      </c>
      <c r="R49" s="201">
        <v>0.69</v>
      </c>
      <c r="S49" s="201">
        <v>0.44</v>
      </c>
      <c r="T49" s="201">
        <v>0</v>
      </c>
      <c r="U49" s="201">
        <v>2.16</v>
      </c>
      <c r="V49" s="201">
        <v>0.2</v>
      </c>
      <c r="W49" s="201">
        <v>0.76</v>
      </c>
      <c r="X49" s="201">
        <v>2.42</v>
      </c>
      <c r="Y49" s="201">
        <v>0</v>
      </c>
      <c r="Z49" s="201">
        <v>4.57</v>
      </c>
      <c r="AA49" s="201">
        <v>1.48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30.72</v>
      </c>
      <c r="H50" s="201">
        <v>0</v>
      </c>
      <c r="I50" s="201">
        <v>0</v>
      </c>
      <c r="J50" s="201">
        <v>39.47</v>
      </c>
      <c r="K50" s="201">
        <v>152.03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1.06</v>
      </c>
      <c r="Q50" s="201">
        <v>0.18</v>
      </c>
      <c r="R50" s="201">
        <v>0.69</v>
      </c>
      <c r="S50" s="201">
        <v>0.44</v>
      </c>
      <c r="T50" s="201">
        <v>0</v>
      </c>
      <c r="U50" s="201">
        <v>2.16</v>
      </c>
      <c r="V50" s="201">
        <v>0.2</v>
      </c>
      <c r="W50" s="201">
        <v>0.76</v>
      </c>
      <c r="X50" s="201">
        <v>2.42</v>
      </c>
      <c r="Y50" s="201">
        <v>0</v>
      </c>
      <c r="Z50" s="201">
        <v>4.57</v>
      </c>
      <c r="AA50" s="201">
        <v>1.48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30.72</v>
      </c>
      <c r="H51" s="201">
        <v>0</v>
      </c>
      <c r="I51" s="201">
        <v>0</v>
      </c>
      <c r="J51" s="201">
        <v>39.47</v>
      </c>
      <c r="K51" s="201">
        <v>152.03</v>
      </c>
      <c r="L51" s="201">
        <v>4.42</v>
      </c>
      <c r="M51" s="201">
        <v>2.38</v>
      </c>
      <c r="N51" s="201">
        <v>1.94</v>
      </c>
      <c r="O51" s="201">
        <v>2.74</v>
      </c>
      <c r="P51" s="201">
        <v>1.06</v>
      </c>
      <c r="Q51" s="201">
        <v>2.19</v>
      </c>
      <c r="R51" s="201">
        <v>0.7</v>
      </c>
      <c r="S51" s="201">
        <v>5.43</v>
      </c>
      <c r="T51" s="201">
        <v>0</v>
      </c>
      <c r="U51" s="201">
        <v>2.16</v>
      </c>
      <c r="V51" s="201">
        <v>0.19</v>
      </c>
      <c r="W51" s="201">
        <v>0.76</v>
      </c>
      <c r="X51" s="201">
        <v>2.42</v>
      </c>
      <c r="Y51" s="201">
        <v>0</v>
      </c>
      <c r="Z51" s="201">
        <v>4.57</v>
      </c>
      <c r="AA51" s="201">
        <v>1.48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30.72</v>
      </c>
      <c r="H52" s="201">
        <v>0</v>
      </c>
      <c r="I52" s="201">
        <v>0</v>
      </c>
      <c r="J52" s="201">
        <v>39.47</v>
      </c>
      <c r="K52" s="201">
        <v>152.03</v>
      </c>
      <c r="L52" s="201">
        <v>4.42</v>
      </c>
      <c r="M52" s="201">
        <v>2.38</v>
      </c>
      <c r="N52" s="201">
        <v>1.94</v>
      </c>
      <c r="O52" s="201">
        <v>2.74</v>
      </c>
      <c r="P52" s="201">
        <v>1.06</v>
      </c>
      <c r="Q52" s="201">
        <v>2.19</v>
      </c>
      <c r="R52" s="201">
        <v>0.7</v>
      </c>
      <c r="S52" s="201">
        <v>5.43</v>
      </c>
      <c r="T52" s="201">
        <v>0</v>
      </c>
      <c r="U52" s="201">
        <v>2.16</v>
      </c>
      <c r="V52" s="201">
        <v>0.19</v>
      </c>
      <c r="W52" s="201">
        <v>0.76</v>
      </c>
      <c r="X52" s="201">
        <v>2.42</v>
      </c>
      <c r="Y52" s="201">
        <v>0</v>
      </c>
      <c r="Z52" s="201">
        <v>4.57</v>
      </c>
      <c r="AA52" s="201">
        <v>1.48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30.72</v>
      </c>
      <c r="H53" s="201">
        <v>0</v>
      </c>
      <c r="I53" s="201">
        <v>0</v>
      </c>
      <c r="J53" s="201">
        <v>39.47</v>
      </c>
      <c r="K53" s="201">
        <v>152.03</v>
      </c>
      <c r="L53" s="201">
        <v>4.42</v>
      </c>
      <c r="M53" s="201">
        <v>2.38</v>
      </c>
      <c r="N53" s="201">
        <v>1.94</v>
      </c>
      <c r="O53" s="201">
        <v>2.74</v>
      </c>
      <c r="P53" s="201">
        <v>1.06</v>
      </c>
      <c r="Q53" s="201">
        <v>2.19</v>
      </c>
      <c r="R53" s="201">
        <v>0.7</v>
      </c>
      <c r="S53" s="201">
        <v>5.43</v>
      </c>
      <c r="T53" s="201">
        <v>0</v>
      </c>
      <c r="U53" s="201">
        <v>2.16</v>
      </c>
      <c r="V53" s="201">
        <v>0.19</v>
      </c>
      <c r="W53" s="201">
        <v>0.76</v>
      </c>
      <c r="X53" s="201">
        <v>2.42</v>
      </c>
      <c r="Y53" s="201">
        <v>0</v>
      </c>
      <c r="Z53" s="201">
        <v>4.57</v>
      </c>
      <c r="AA53" s="201">
        <v>1.48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30.72</v>
      </c>
      <c r="H54" s="201">
        <v>0</v>
      </c>
      <c r="I54" s="201">
        <v>0</v>
      </c>
      <c r="J54" s="201">
        <v>39.47</v>
      </c>
      <c r="K54" s="201">
        <v>152.03</v>
      </c>
      <c r="L54" s="201">
        <v>4.42</v>
      </c>
      <c r="M54" s="201">
        <v>2.38</v>
      </c>
      <c r="N54" s="201">
        <v>1.94</v>
      </c>
      <c r="O54" s="201">
        <v>2.74</v>
      </c>
      <c r="P54" s="201">
        <v>1.06</v>
      </c>
      <c r="Q54" s="201">
        <v>2.19</v>
      </c>
      <c r="R54" s="201">
        <v>8.7100000000000009</v>
      </c>
      <c r="S54" s="201">
        <v>5.43</v>
      </c>
      <c r="T54" s="201">
        <v>0</v>
      </c>
      <c r="U54" s="201">
        <v>2.16</v>
      </c>
      <c r="V54" s="201">
        <v>2.4</v>
      </c>
      <c r="W54" s="201">
        <v>0.76</v>
      </c>
      <c r="X54" s="201">
        <v>2.42</v>
      </c>
      <c r="Y54" s="201">
        <v>0</v>
      </c>
      <c r="Z54" s="201">
        <v>35.590000000000003</v>
      </c>
      <c r="AA54" s="201">
        <v>25.18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30.72</v>
      </c>
      <c r="H55" s="201">
        <v>0</v>
      </c>
      <c r="I55" s="201">
        <v>0</v>
      </c>
      <c r="J55" s="201">
        <v>39.47</v>
      </c>
      <c r="K55" s="201">
        <v>152.03</v>
      </c>
      <c r="L55" s="201">
        <v>4.42</v>
      </c>
      <c r="M55" s="201">
        <v>2.38</v>
      </c>
      <c r="N55" s="201">
        <v>1.94</v>
      </c>
      <c r="O55" s="201">
        <v>2.74</v>
      </c>
      <c r="P55" s="201">
        <v>1.06</v>
      </c>
      <c r="Q55" s="201">
        <v>2.19</v>
      </c>
      <c r="R55" s="201">
        <v>8.7100000000000009</v>
      </c>
      <c r="S55" s="201">
        <v>5.43</v>
      </c>
      <c r="T55" s="201">
        <v>0</v>
      </c>
      <c r="U55" s="201">
        <v>2.16</v>
      </c>
      <c r="V55" s="201">
        <v>2.4</v>
      </c>
      <c r="W55" s="201">
        <v>9.5</v>
      </c>
      <c r="X55" s="201">
        <v>2.42</v>
      </c>
      <c r="Y55" s="201">
        <v>0</v>
      </c>
      <c r="Z55" s="201">
        <v>64.48</v>
      </c>
      <c r="AA55" s="201">
        <v>25.18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30.72</v>
      </c>
      <c r="H56" s="201">
        <v>0</v>
      </c>
      <c r="I56" s="201">
        <v>0</v>
      </c>
      <c r="J56" s="201">
        <v>39.47</v>
      </c>
      <c r="K56" s="201">
        <v>152.03</v>
      </c>
      <c r="L56" s="201">
        <v>4.42</v>
      </c>
      <c r="M56" s="201">
        <v>2.38</v>
      </c>
      <c r="N56" s="201">
        <v>1.94</v>
      </c>
      <c r="O56" s="201">
        <v>2.74</v>
      </c>
      <c r="P56" s="201">
        <v>1.06</v>
      </c>
      <c r="Q56" s="201">
        <v>2.19</v>
      </c>
      <c r="R56" s="201">
        <v>8.7100000000000009</v>
      </c>
      <c r="S56" s="201">
        <v>5.43</v>
      </c>
      <c r="T56" s="201">
        <v>0</v>
      </c>
      <c r="U56" s="201">
        <v>2.16</v>
      </c>
      <c r="V56" s="201">
        <v>2.4</v>
      </c>
      <c r="W56" s="201">
        <v>9.5</v>
      </c>
      <c r="X56" s="201">
        <v>30.43</v>
      </c>
      <c r="Y56" s="201">
        <v>0</v>
      </c>
      <c r="Z56" s="201">
        <v>64.48</v>
      </c>
      <c r="AA56" s="201">
        <v>25.18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30.72</v>
      </c>
      <c r="H57" s="201">
        <v>0</v>
      </c>
      <c r="I57" s="201">
        <v>0</v>
      </c>
      <c r="J57" s="201">
        <v>39.47</v>
      </c>
      <c r="K57" s="201">
        <v>203.06</v>
      </c>
      <c r="L57" s="201">
        <v>4.42</v>
      </c>
      <c r="M57" s="201">
        <v>2.38</v>
      </c>
      <c r="N57" s="201">
        <v>1.94</v>
      </c>
      <c r="O57" s="201">
        <v>2.74</v>
      </c>
      <c r="P57" s="201">
        <v>1.06</v>
      </c>
      <c r="Q57" s="201">
        <v>2.19</v>
      </c>
      <c r="R57" s="201">
        <v>8.7100000000000009</v>
      </c>
      <c r="S57" s="201">
        <v>5.43</v>
      </c>
      <c r="T57" s="201">
        <v>0</v>
      </c>
      <c r="U57" s="201">
        <v>2.16</v>
      </c>
      <c r="V57" s="201">
        <v>2.4</v>
      </c>
      <c r="W57" s="201">
        <v>9.5</v>
      </c>
      <c r="X57" s="201">
        <v>30.43</v>
      </c>
      <c r="Y57" s="201">
        <v>0</v>
      </c>
      <c r="Z57" s="201">
        <v>64.48</v>
      </c>
      <c r="AA57" s="201">
        <v>25.18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30.72</v>
      </c>
      <c r="H58" s="201">
        <v>0</v>
      </c>
      <c r="I58" s="201">
        <v>0</v>
      </c>
      <c r="J58" s="201">
        <v>39.47</v>
      </c>
      <c r="K58" s="201">
        <v>237.37</v>
      </c>
      <c r="L58" s="201">
        <v>4.42</v>
      </c>
      <c r="M58" s="201">
        <v>2.38</v>
      </c>
      <c r="N58" s="201">
        <v>1.94</v>
      </c>
      <c r="O58" s="201">
        <v>2.74</v>
      </c>
      <c r="P58" s="201">
        <v>1.06</v>
      </c>
      <c r="Q58" s="201">
        <v>2.19</v>
      </c>
      <c r="R58" s="201">
        <v>8.7100000000000009</v>
      </c>
      <c r="S58" s="201">
        <v>5.43</v>
      </c>
      <c r="T58" s="201">
        <v>0</v>
      </c>
      <c r="U58" s="201">
        <v>2.16</v>
      </c>
      <c r="V58" s="201">
        <v>2.4</v>
      </c>
      <c r="W58" s="201">
        <v>9.5</v>
      </c>
      <c r="X58" s="201">
        <v>30.43</v>
      </c>
      <c r="Y58" s="201">
        <v>0</v>
      </c>
      <c r="Z58" s="201">
        <v>64.48</v>
      </c>
      <c r="AA58" s="201">
        <v>25.18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30.72</v>
      </c>
      <c r="H59" s="201">
        <v>0</v>
      </c>
      <c r="I59" s="201">
        <v>0</v>
      </c>
      <c r="J59" s="201">
        <v>39.47</v>
      </c>
      <c r="K59" s="201">
        <v>237.37</v>
      </c>
      <c r="L59" s="201">
        <v>4.42</v>
      </c>
      <c r="M59" s="201">
        <v>2.38</v>
      </c>
      <c r="N59" s="201">
        <v>1.94</v>
      </c>
      <c r="O59" s="201">
        <v>2.74</v>
      </c>
      <c r="P59" s="201">
        <v>1.06</v>
      </c>
      <c r="Q59" s="201">
        <v>2.19</v>
      </c>
      <c r="R59" s="201">
        <v>8.7100000000000009</v>
      </c>
      <c r="S59" s="201">
        <v>5.24</v>
      </c>
      <c r="T59" s="201">
        <v>0</v>
      </c>
      <c r="U59" s="201">
        <v>2.16</v>
      </c>
      <c r="V59" s="201">
        <v>2.4</v>
      </c>
      <c r="W59" s="201">
        <v>9.5</v>
      </c>
      <c r="X59" s="201">
        <v>30.43</v>
      </c>
      <c r="Y59" s="201">
        <v>0</v>
      </c>
      <c r="Z59" s="201">
        <v>64.48</v>
      </c>
      <c r="AA59" s="201">
        <v>25.18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30.72</v>
      </c>
      <c r="H60" s="201">
        <v>0</v>
      </c>
      <c r="I60" s="201">
        <v>0</v>
      </c>
      <c r="J60" s="201">
        <v>39.47</v>
      </c>
      <c r="K60" s="201">
        <v>237.37</v>
      </c>
      <c r="L60" s="201">
        <v>4.42</v>
      </c>
      <c r="M60" s="201">
        <v>2.38</v>
      </c>
      <c r="N60" s="201">
        <v>1.94</v>
      </c>
      <c r="O60" s="201">
        <v>2.74</v>
      </c>
      <c r="P60" s="201">
        <v>1.06</v>
      </c>
      <c r="Q60" s="201">
        <v>2.19</v>
      </c>
      <c r="R60" s="201">
        <v>8.7100000000000009</v>
      </c>
      <c r="S60" s="201">
        <v>5.24</v>
      </c>
      <c r="T60" s="201">
        <v>0</v>
      </c>
      <c r="U60" s="201">
        <v>2.16</v>
      </c>
      <c r="V60" s="201">
        <v>2.4</v>
      </c>
      <c r="W60" s="201">
        <v>9.5</v>
      </c>
      <c r="X60" s="201">
        <v>30.43</v>
      </c>
      <c r="Y60" s="201">
        <v>0</v>
      </c>
      <c r="Z60" s="201">
        <v>64.48</v>
      </c>
      <c r="AA60" s="201">
        <v>25.18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30.72</v>
      </c>
      <c r="H61" s="201">
        <v>0</v>
      </c>
      <c r="I61" s="201">
        <v>0</v>
      </c>
      <c r="J61" s="201">
        <v>39.47</v>
      </c>
      <c r="K61" s="201">
        <v>237.37</v>
      </c>
      <c r="L61" s="201">
        <v>4.42</v>
      </c>
      <c r="M61" s="201">
        <v>2.38</v>
      </c>
      <c r="N61" s="201">
        <v>1.94</v>
      </c>
      <c r="O61" s="201">
        <v>2.74</v>
      </c>
      <c r="P61" s="201">
        <v>1.06</v>
      </c>
      <c r="Q61" s="201">
        <v>2.19</v>
      </c>
      <c r="R61" s="201">
        <v>8.7100000000000009</v>
      </c>
      <c r="S61" s="201">
        <v>5.24</v>
      </c>
      <c r="T61" s="201">
        <v>0</v>
      </c>
      <c r="U61" s="201">
        <v>2.16</v>
      </c>
      <c r="V61" s="201">
        <v>2.4</v>
      </c>
      <c r="W61" s="201">
        <v>9.5</v>
      </c>
      <c r="X61" s="201">
        <v>30.43</v>
      </c>
      <c r="Y61" s="201">
        <v>0</v>
      </c>
      <c r="Z61" s="201">
        <v>64.48</v>
      </c>
      <c r="AA61" s="201">
        <v>25.18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30.72</v>
      </c>
      <c r="H62" s="201">
        <v>0</v>
      </c>
      <c r="I62" s="201">
        <v>0</v>
      </c>
      <c r="J62" s="201">
        <v>39.47</v>
      </c>
      <c r="K62" s="201">
        <v>237.37</v>
      </c>
      <c r="L62" s="201">
        <v>4.42</v>
      </c>
      <c r="M62" s="201">
        <v>2.38</v>
      </c>
      <c r="N62" s="201">
        <v>1.94</v>
      </c>
      <c r="O62" s="201">
        <v>2.74</v>
      </c>
      <c r="P62" s="201">
        <v>1.06</v>
      </c>
      <c r="Q62" s="201">
        <v>2.19</v>
      </c>
      <c r="R62" s="201">
        <v>8.7100000000000009</v>
      </c>
      <c r="S62" s="201">
        <v>5.24</v>
      </c>
      <c r="T62" s="201">
        <v>0</v>
      </c>
      <c r="U62" s="201">
        <v>2.16</v>
      </c>
      <c r="V62" s="201">
        <v>2.4</v>
      </c>
      <c r="W62" s="201">
        <v>9.5</v>
      </c>
      <c r="X62" s="201">
        <v>30.43</v>
      </c>
      <c r="Y62" s="201">
        <v>0</v>
      </c>
      <c r="Z62" s="201">
        <v>64.48</v>
      </c>
      <c r="AA62" s="201">
        <v>25.18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30.72</v>
      </c>
      <c r="H63" s="201">
        <v>0</v>
      </c>
      <c r="I63" s="201">
        <v>0</v>
      </c>
      <c r="J63" s="201">
        <v>39.47</v>
      </c>
      <c r="K63" s="201">
        <v>237.37</v>
      </c>
      <c r="L63" s="201">
        <v>4.42</v>
      </c>
      <c r="M63" s="201">
        <v>2.38</v>
      </c>
      <c r="N63" s="201">
        <v>1.94</v>
      </c>
      <c r="O63" s="201">
        <v>2.74</v>
      </c>
      <c r="P63" s="201">
        <v>1.06</v>
      </c>
      <c r="Q63" s="201">
        <v>2.19</v>
      </c>
      <c r="R63" s="201">
        <v>8.7100000000000009</v>
      </c>
      <c r="S63" s="201">
        <v>5.24</v>
      </c>
      <c r="T63" s="201">
        <v>0</v>
      </c>
      <c r="U63" s="201">
        <v>2.16</v>
      </c>
      <c r="V63" s="201">
        <v>2.4</v>
      </c>
      <c r="W63" s="201">
        <v>9.5</v>
      </c>
      <c r="X63" s="201">
        <v>30.43</v>
      </c>
      <c r="Y63" s="201">
        <v>0</v>
      </c>
      <c r="Z63" s="201">
        <v>64.48</v>
      </c>
      <c r="AA63" s="201">
        <v>25.18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30.72</v>
      </c>
      <c r="H64" s="201">
        <v>0</v>
      </c>
      <c r="I64" s="201">
        <v>0</v>
      </c>
      <c r="J64" s="201">
        <v>39.47</v>
      </c>
      <c r="K64" s="201">
        <v>237.37</v>
      </c>
      <c r="L64" s="201">
        <v>4.42</v>
      </c>
      <c r="M64" s="201">
        <v>2.38</v>
      </c>
      <c r="N64" s="201">
        <v>1.94</v>
      </c>
      <c r="O64" s="201">
        <v>2.74</v>
      </c>
      <c r="P64" s="201">
        <v>1.06</v>
      </c>
      <c r="Q64" s="201">
        <v>2.19</v>
      </c>
      <c r="R64" s="201">
        <v>8.7100000000000009</v>
      </c>
      <c r="S64" s="201">
        <v>5.24</v>
      </c>
      <c r="T64" s="201">
        <v>0</v>
      </c>
      <c r="U64" s="201">
        <v>2.16</v>
      </c>
      <c r="V64" s="201">
        <v>2.4</v>
      </c>
      <c r="W64" s="201">
        <v>9.5</v>
      </c>
      <c r="X64" s="201">
        <v>30.43</v>
      </c>
      <c r="Y64" s="201">
        <v>0</v>
      </c>
      <c r="Z64" s="201">
        <v>64.48</v>
      </c>
      <c r="AA64" s="201">
        <v>25.18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30.72</v>
      </c>
      <c r="H65" s="201">
        <v>0</v>
      </c>
      <c r="I65" s="201">
        <v>0</v>
      </c>
      <c r="J65" s="201">
        <v>39.47</v>
      </c>
      <c r="K65" s="201">
        <v>237.37</v>
      </c>
      <c r="L65" s="201">
        <v>4.42</v>
      </c>
      <c r="M65" s="201">
        <v>2.38</v>
      </c>
      <c r="N65" s="201">
        <v>1.94</v>
      </c>
      <c r="O65" s="201">
        <v>2.74</v>
      </c>
      <c r="P65" s="201">
        <v>1.06</v>
      </c>
      <c r="Q65" s="201">
        <v>2.19</v>
      </c>
      <c r="R65" s="201">
        <v>8.7100000000000009</v>
      </c>
      <c r="S65" s="201">
        <v>5.24</v>
      </c>
      <c r="T65" s="201">
        <v>0</v>
      </c>
      <c r="U65" s="201">
        <v>2.16</v>
      </c>
      <c r="V65" s="201">
        <v>2.4</v>
      </c>
      <c r="W65" s="201">
        <v>9.5</v>
      </c>
      <c r="X65" s="201">
        <v>2.42</v>
      </c>
      <c r="Y65" s="201">
        <v>0</v>
      </c>
      <c r="Z65" s="201">
        <v>64.48</v>
      </c>
      <c r="AA65" s="201">
        <v>25.18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30.72</v>
      </c>
      <c r="H66" s="201">
        <v>0</v>
      </c>
      <c r="I66" s="201">
        <v>0</v>
      </c>
      <c r="J66" s="201">
        <v>39.47</v>
      </c>
      <c r="K66" s="201">
        <v>237.37</v>
      </c>
      <c r="L66" s="201">
        <v>4.42</v>
      </c>
      <c r="M66" s="201">
        <v>2.38</v>
      </c>
      <c r="N66" s="201">
        <v>1.94</v>
      </c>
      <c r="O66" s="201">
        <v>2.74</v>
      </c>
      <c r="P66" s="201">
        <v>1.06</v>
      </c>
      <c r="Q66" s="201">
        <v>2.19</v>
      </c>
      <c r="R66" s="201">
        <v>8.7100000000000009</v>
      </c>
      <c r="S66" s="201">
        <v>5.24</v>
      </c>
      <c r="T66" s="201">
        <v>0</v>
      </c>
      <c r="U66" s="201">
        <v>2.16</v>
      </c>
      <c r="V66" s="201">
        <v>2.4</v>
      </c>
      <c r="W66" s="201">
        <v>0.76</v>
      </c>
      <c r="X66" s="201">
        <v>2.42</v>
      </c>
      <c r="Y66" s="201">
        <v>0</v>
      </c>
      <c r="Z66" s="201">
        <v>35.6</v>
      </c>
      <c r="AA66" s="201">
        <v>25.18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30.72</v>
      </c>
      <c r="H67" s="201">
        <v>0</v>
      </c>
      <c r="I67" s="201">
        <v>0</v>
      </c>
      <c r="J67" s="201">
        <v>39.47</v>
      </c>
      <c r="K67" s="201">
        <v>237.37</v>
      </c>
      <c r="L67" s="201">
        <v>4.42</v>
      </c>
      <c r="M67" s="201">
        <v>2.38</v>
      </c>
      <c r="N67" s="201">
        <v>1.94</v>
      </c>
      <c r="O67" s="201">
        <v>2.74</v>
      </c>
      <c r="P67" s="201">
        <v>1.06</v>
      </c>
      <c r="Q67" s="201">
        <v>2.19</v>
      </c>
      <c r="R67" s="201">
        <v>8.7100000000000009</v>
      </c>
      <c r="S67" s="201">
        <v>5.24</v>
      </c>
      <c r="T67" s="201">
        <v>0</v>
      </c>
      <c r="U67" s="201">
        <v>2.16</v>
      </c>
      <c r="V67" s="201">
        <v>2.4</v>
      </c>
      <c r="W67" s="201">
        <v>0.76</v>
      </c>
      <c r="X67" s="201">
        <v>2.42</v>
      </c>
      <c r="Y67" s="201">
        <v>0</v>
      </c>
      <c r="Z67" s="201">
        <v>35.6</v>
      </c>
      <c r="AA67" s="201">
        <v>25.18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30.72</v>
      </c>
      <c r="H68" s="201">
        <v>0</v>
      </c>
      <c r="I68" s="201">
        <v>0</v>
      </c>
      <c r="J68" s="201">
        <v>39.47</v>
      </c>
      <c r="K68" s="201">
        <v>237.37</v>
      </c>
      <c r="L68" s="201">
        <v>0.36</v>
      </c>
      <c r="M68" s="201">
        <v>2.38</v>
      </c>
      <c r="N68" s="201">
        <v>1.94</v>
      </c>
      <c r="O68" s="201">
        <v>2.74</v>
      </c>
      <c r="P68" s="201">
        <v>1.06</v>
      </c>
      <c r="Q68" s="201">
        <v>0.18</v>
      </c>
      <c r="R68" s="201">
        <v>0.69</v>
      </c>
      <c r="S68" s="201">
        <v>0.43</v>
      </c>
      <c r="T68" s="201">
        <v>0</v>
      </c>
      <c r="U68" s="201">
        <v>2.16</v>
      </c>
      <c r="V68" s="201">
        <v>0.19</v>
      </c>
      <c r="W68" s="201">
        <v>0.76</v>
      </c>
      <c r="X68" s="201">
        <v>2.42</v>
      </c>
      <c r="Y68" s="201">
        <v>0</v>
      </c>
      <c r="Z68" s="201">
        <v>4.57</v>
      </c>
      <c r="AA68" s="201">
        <v>1.48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30.72</v>
      </c>
      <c r="H69" s="201">
        <v>0</v>
      </c>
      <c r="I69" s="201">
        <v>0</v>
      </c>
      <c r="J69" s="201">
        <v>39.47</v>
      </c>
      <c r="K69" s="201">
        <v>205.67</v>
      </c>
      <c r="L69" s="201">
        <v>0.36</v>
      </c>
      <c r="M69" s="201">
        <v>2.38</v>
      </c>
      <c r="N69" s="201">
        <v>1.94</v>
      </c>
      <c r="O69" s="201">
        <v>2.74</v>
      </c>
      <c r="P69" s="201">
        <v>1.06</v>
      </c>
      <c r="Q69" s="201">
        <v>0.18</v>
      </c>
      <c r="R69" s="201">
        <v>0.7</v>
      </c>
      <c r="S69" s="201">
        <v>0.43</v>
      </c>
      <c r="T69" s="201">
        <v>0</v>
      </c>
      <c r="U69" s="201">
        <v>2.16</v>
      </c>
      <c r="V69" s="201">
        <v>0.2</v>
      </c>
      <c r="W69" s="201">
        <v>0.76</v>
      </c>
      <c r="X69" s="201">
        <v>2.42</v>
      </c>
      <c r="Y69" s="201">
        <v>0</v>
      </c>
      <c r="Z69" s="201">
        <v>4.57</v>
      </c>
      <c r="AA69" s="201">
        <v>1.48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30.72</v>
      </c>
      <c r="H70" s="201">
        <v>0</v>
      </c>
      <c r="I70" s="201">
        <v>0</v>
      </c>
      <c r="J70" s="201">
        <v>39.47</v>
      </c>
      <c r="K70" s="201">
        <v>150.52000000000001</v>
      </c>
      <c r="L70" s="201">
        <v>0.35</v>
      </c>
      <c r="M70" s="201">
        <v>2.38</v>
      </c>
      <c r="N70" s="201">
        <v>1.94</v>
      </c>
      <c r="O70" s="201">
        <v>2.74</v>
      </c>
      <c r="P70" s="201">
        <v>1.06</v>
      </c>
      <c r="Q70" s="201">
        <v>0.18</v>
      </c>
      <c r="R70" s="201">
        <v>0.7</v>
      </c>
      <c r="S70" s="201">
        <v>0.43</v>
      </c>
      <c r="T70" s="201">
        <v>0</v>
      </c>
      <c r="U70" s="201">
        <v>2.16</v>
      </c>
      <c r="V70" s="201">
        <v>0.2</v>
      </c>
      <c r="W70" s="201">
        <v>0.76</v>
      </c>
      <c r="X70" s="201">
        <v>2.42</v>
      </c>
      <c r="Y70" s="201">
        <v>0</v>
      </c>
      <c r="Z70" s="201">
        <v>4.57</v>
      </c>
      <c r="AA70" s="201">
        <v>1.48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30.72</v>
      </c>
      <c r="H71" s="201">
        <v>0</v>
      </c>
      <c r="I71" s="201">
        <v>0</v>
      </c>
      <c r="J71" s="201">
        <v>39.47</v>
      </c>
      <c r="K71" s="201">
        <v>102.61</v>
      </c>
      <c r="L71" s="201">
        <v>0.35</v>
      </c>
      <c r="M71" s="201">
        <v>2.38</v>
      </c>
      <c r="N71" s="201">
        <v>1.94</v>
      </c>
      <c r="O71" s="201">
        <v>2.74</v>
      </c>
      <c r="P71" s="201">
        <v>1.06</v>
      </c>
      <c r="Q71" s="201">
        <v>0.18</v>
      </c>
      <c r="R71" s="201">
        <v>0.7</v>
      </c>
      <c r="S71" s="201">
        <v>0.43</v>
      </c>
      <c r="T71" s="201">
        <v>0</v>
      </c>
      <c r="U71" s="201">
        <v>2.16</v>
      </c>
      <c r="V71" s="201">
        <v>0.2</v>
      </c>
      <c r="W71" s="201">
        <v>0.76</v>
      </c>
      <c r="X71" s="201">
        <v>2.42</v>
      </c>
      <c r="Y71" s="201">
        <v>0</v>
      </c>
      <c r="Z71" s="201">
        <v>3.29</v>
      </c>
      <c r="AA71" s="201">
        <v>1.04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30.72</v>
      </c>
      <c r="H72" s="201">
        <v>0</v>
      </c>
      <c r="I72" s="201">
        <v>0</v>
      </c>
      <c r="J72" s="201">
        <v>39.47</v>
      </c>
      <c r="K72" s="201">
        <v>64.11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1.06</v>
      </c>
      <c r="Q72" s="201">
        <v>0.18</v>
      </c>
      <c r="R72" s="201">
        <v>0.7</v>
      </c>
      <c r="S72" s="201">
        <v>0.43</v>
      </c>
      <c r="T72" s="201">
        <v>0</v>
      </c>
      <c r="U72" s="201">
        <v>2.16</v>
      </c>
      <c r="V72" s="201">
        <v>0.2</v>
      </c>
      <c r="W72" s="201">
        <v>0.76</v>
      </c>
      <c r="X72" s="201">
        <v>2.42</v>
      </c>
      <c r="Y72" s="201">
        <v>0</v>
      </c>
      <c r="Z72" s="201">
        <v>3.29</v>
      </c>
      <c r="AA72" s="201">
        <v>1.04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30.72</v>
      </c>
      <c r="H73" s="201">
        <v>0</v>
      </c>
      <c r="I73" s="201">
        <v>0</v>
      </c>
      <c r="J73" s="201">
        <v>39.47</v>
      </c>
      <c r="K73" s="201">
        <v>53.95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1.06</v>
      </c>
      <c r="Q73" s="201">
        <v>0.18</v>
      </c>
      <c r="R73" s="201">
        <v>0.7</v>
      </c>
      <c r="S73" s="201">
        <v>0.43</v>
      </c>
      <c r="T73" s="201">
        <v>0</v>
      </c>
      <c r="U73" s="201">
        <v>2.16</v>
      </c>
      <c r="V73" s="201">
        <v>0.19</v>
      </c>
      <c r="W73" s="201">
        <v>0.76</v>
      </c>
      <c r="X73" s="201">
        <v>2.42</v>
      </c>
      <c r="Y73" s="201">
        <v>0</v>
      </c>
      <c r="Z73" s="201">
        <v>4.57</v>
      </c>
      <c r="AA73" s="201">
        <v>1.48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30.72</v>
      </c>
      <c r="H74" s="201">
        <v>0</v>
      </c>
      <c r="I74" s="201">
        <v>0</v>
      </c>
      <c r="J74" s="201">
        <v>39.47</v>
      </c>
      <c r="K74" s="201">
        <v>18.96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1.06</v>
      </c>
      <c r="Q74" s="201">
        <v>0.18</v>
      </c>
      <c r="R74" s="201">
        <v>0.7</v>
      </c>
      <c r="S74" s="201">
        <v>0.43</v>
      </c>
      <c r="T74" s="201">
        <v>0</v>
      </c>
      <c r="U74" s="201">
        <v>2.16</v>
      </c>
      <c r="V74" s="201">
        <v>0.19</v>
      </c>
      <c r="W74" s="201">
        <v>0.76</v>
      </c>
      <c r="X74" s="201">
        <v>2.42</v>
      </c>
      <c r="Y74" s="201">
        <v>0</v>
      </c>
      <c r="Z74" s="201">
        <v>4.57</v>
      </c>
      <c r="AA74" s="201">
        <v>1.48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30.72</v>
      </c>
      <c r="H75" s="201">
        <v>0</v>
      </c>
      <c r="I75" s="201">
        <v>0</v>
      </c>
      <c r="J75" s="201">
        <v>39.47</v>
      </c>
      <c r="K75" s="201">
        <v>22.66</v>
      </c>
      <c r="L75" s="201">
        <v>0.39</v>
      </c>
      <c r="M75" s="201">
        <v>2.1800000000000002</v>
      </c>
      <c r="N75" s="201">
        <v>1.94</v>
      </c>
      <c r="O75" s="201">
        <v>2.74</v>
      </c>
      <c r="P75" s="201">
        <v>1.06</v>
      </c>
      <c r="Q75" s="201">
        <v>0.18</v>
      </c>
      <c r="R75" s="201">
        <v>0.7</v>
      </c>
      <c r="S75" s="201">
        <v>0.43</v>
      </c>
      <c r="T75" s="201">
        <v>0</v>
      </c>
      <c r="U75" s="201">
        <v>2.16</v>
      </c>
      <c r="V75" s="201">
        <v>0.2</v>
      </c>
      <c r="W75" s="201">
        <v>0.76</v>
      </c>
      <c r="X75" s="201">
        <v>2.42</v>
      </c>
      <c r="Y75" s="201">
        <v>0</v>
      </c>
      <c r="Z75" s="201">
        <v>4.57</v>
      </c>
      <c r="AA75" s="201">
        <v>1.48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-12.01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30.72</v>
      </c>
      <c r="H76" s="201">
        <v>0</v>
      </c>
      <c r="I76" s="201">
        <v>0</v>
      </c>
      <c r="J76" s="201">
        <v>39.47</v>
      </c>
      <c r="K76" s="201">
        <v>-31.04</v>
      </c>
      <c r="L76" s="201">
        <v>0.35</v>
      </c>
      <c r="M76" s="201">
        <v>2.1800000000000002</v>
      </c>
      <c r="N76" s="201">
        <v>1.94</v>
      </c>
      <c r="O76" s="201">
        <v>2.74</v>
      </c>
      <c r="P76" s="201">
        <v>1.06</v>
      </c>
      <c r="Q76" s="201">
        <v>0.18</v>
      </c>
      <c r="R76" s="201">
        <v>0.7</v>
      </c>
      <c r="S76" s="201">
        <v>0.43</v>
      </c>
      <c r="T76" s="201">
        <v>0</v>
      </c>
      <c r="U76" s="201">
        <v>2.16</v>
      </c>
      <c r="V76" s="201">
        <v>0.2</v>
      </c>
      <c r="W76" s="201">
        <v>0.76</v>
      </c>
      <c r="X76" s="201">
        <v>2.42</v>
      </c>
      <c r="Y76" s="201">
        <v>0</v>
      </c>
      <c r="Z76" s="201">
        <v>4.57</v>
      </c>
      <c r="AA76" s="201">
        <v>1.48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-12.01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30.72</v>
      </c>
      <c r="H77" s="201">
        <v>0</v>
      </c>
      <c r="I77" s="201">
        <v>0</v>
      </c>
      <c r="J77" s="201">
        <v>39.47</v>
      </c>
      <c r="K77" s="201">
        <v>17.350000000000001</v>
      </c>
      <c r="L77" s="201">
        <v>0.35</v>
      </c>
      <c r="M77" s="201">
        <v>2.1800000000000002</v>
      </c>
      <c r="N77" s="201">
        <v>1.94</v>
      </c>
      <c r="O77" s="201">
        <v>2.74</v>
      </c>
      <c r="P77" s="201">
        <v>1.06</v>
      </c>
      <c r="Q77" s="201">
        <v>0.18</v>
      </c>
      <c r="R77" s="201">
        <v>0.7</v>
      </c>
      <c r="S77" s="201">
        <v>0.43</v>
      </c>
      <c r="T77" s="201">
        <v>0</v>
      </c>
      <c r="U77" s="201">
        <v>2.16</v>
      </c>
      <c r="V77" s="201">
        <v>0.2</v>
      </c>
      <c r="W77" s="201">
        <v>0.76</v>
      </c>
      <c r="X77" s="201">
        <v>2.42</v>
      </c>
      <c r="Y77" s="201">
        <v>0</v>
      </c>
      <c r="Z77" s="201">
        <v>4.57</v>
      </c>
      <c r="AA77" s="201">
        <v>1.48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-2.17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30.72</v>
      </c>
      <c r="H78" s="201">
        <v>0</v>
      </c>
      <c r="I78" s="201">
        <v>0</v>
      </c>
      <c r="J78" s="201">
        <v>39.47</v>
      </c>
      <c r="K78" s="201">
        <v>17.350000000000001</v>
      </c>
      <c r="L78" s="201">
        <v>0.35</v>
      </c>
      <c r="M78" s="201">
        <v>2.1800000000000002</v>
      </c>
      <c r="N78" s="201">
        <v>1.94</v>
      </c>
      <c r="O78" s="201">
        <v>2.74</v>
      </c>
      <c r="P78" s="201">
        <v>1.06</v>
      </c>
      <c r="Q78" s="201">
        <v>0.18</v>
      </c>
      <c r="R78" s="201">
        <v>0.7</v>
      </c>
      <c r="S78" s="201">
        <v>0.43</v>
      </c>
      <c r="T78" s="201">
        <v>0</v>
      </c>
      <c r="U78" s="201">
        <v>2.16</v>
      </c>
      <c r="V78" s="201">
        <v>0.2</v>
      </c>
      <c r="W78" s="201">
        <v>0.76</v>
      </c>
      <c r="X78" s="201">
        <v>2.42</v>
      </c>
      <c r="Y78" s="201">
        <v>0</v>
      </c>
      <c r="Z78" s="201">
        <v>4.57</v>
      </c>
      <c r="AA78" s="201">
        <v>1.48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-2.17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30.72</v>
      </c>
      <c r="H79" s="201">
        <v>0</v>
      </c>
      <c r="I79" s="201">
        <v>0</v>
      </c>
      <c r="J79" s="201">
        <v>39.47</v>
      </c>
      <c r="K79" s="201">
        <v>17.350000000000001</v>
      </c>
      <c r="L79" s="201">
        <v>0.35</v>
      </c>
      <c r="M79" s="201">
        <v>2.1800000000000002</v>
      </c>
      <c r="N79" s="201">
        <v>1.94</v>
      </c>
      <c r="O79" s="201">
        <v>2.74</v>
      </c>
      <c r="P79" s="201">
        <v>1.06</v>
      </c>
      <c r="Q79" s="201">
        <v>0.18</v>
      </c>
      <c r="R79" s="201">
        <v>0.7</v>
      </c>
      <c r="S79" s="201">
        <v>0.43</v>
      </c>
      <c r="T79" s="201">
        <v>0</v>
      </c>
      <c r="U79" s="201">
        <v>2.16</v>
      </c>
      <c r="V79" s="201">
        <v>0.2</v>
      </c>
      <c r="W79" s="201">
        <v>0.76</v>
      </c>
      <c r="X79" s="201">
        <v>2.42</v>
      </c>
      <c r="Y79" s="201">
        <v>0</v>
      </c>
      <c r="Z79" s="201">
        <v>4.57</v>
      </c>
      <c r="AA79" s="201">
        <v>1.48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-2.17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30.72</v>
      </c>
      <c r="H80" s="201">
        <v>0</v>
      </c>
      <c r="I80" s="201">
        <v>0</v>
      </c>
      <c r="J80" s="201">
        <v>39.47</v>
      </c>
      <c r="K80" s="201">
        <v>17.350000000000001</v>
      </c>
      <c r="L80" s="201">
        <v>0.35</v>
      </c>
      <c r="M80" s="201">
        <v>2.1800000000000002</v>
      </c>
      <c r="N80" s="201">
        <v>1.94</v>
      </c>
      <c r="O80" s="201">
        <v>2.74</v>
      </c>
      <c r="P80" s="201">
        <v>1.06</v>
      </c>
      <c r="Q80" s="201">
        <v>0.18</v>
      </c>
      <c r="R80" s="201">
        <v>0.7</v>
      </c>
      <c r="S80" s="201">
        <v>0.43</v>
      </c>
      <c r="T80" s="201">
        <v>0</v>
      </c>
      <c r="U80" s="201">
        <v>2.16</v>
      </c>
      <c r="V80" s="201">
        <v>0.2</v>
      </c>
      <c r="W80" s="201">
        <v>0.76</v>
      </c>
      <c r="X80" s="201">
        <v>2.42</v>
      </c>
      <c r="Y80" s="201">
        <v>0</v>
      </c>
      <c r="Z80" s="201">
        <v>4.57</v>
      </c>
      <c r="AA80" s="201">
        <v>1.48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-2.17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30.72</v>
      </c>
      <c r="H81" s="201">
        <v>0</v>
      </c>
      <c r="I81" s="201">
        <v>0</v>
      </c>
      <c r="J81" s="201">
        <v>39.47</v>
      </c>
      <c r="K81" s="201">
        <v>17.350000000000001</v>
      </c>
      <c r="L81" s="201">
        <v>0.35</v>
      </c>
      <c r="M81" s="201">
        <v>2.1800000000000002</v>
      </c>
      <c r="N81" s="201">
        <v>1.94</v>
      </c>
      <c r="O81" s="201">
        <v>2.74</v>
      </c>
      <c r="P81" s="201">
        <v>1.06</v>
      </c>
      <c r="Q81" s="201">
        <v>0.18</v>
      </c>
      <c r="R81" s="201">
        <v>0.7</v>
      </c>
      <c r="S81" s="201">
        <v>0.43</v>
      </c>
      <c r="T81" s="201">
        <v>0</v>
      </c>
      <c r="U81" s="201">
        <v>2.16</v>
      </c>
      <c r="V81" s="201">
        <v>0.2</v>
      </c>
      <c r="W81" s="201">
        <v>0.76</v>
      </c>
      <c r="X81" s="201">
        <v>2.42</v>
      </c>
      <c r="Y81" s="201">
        <v>0</v>
      </c>
      <c r="Z81" s="201">
        <v>4.57</v>
      </c>
      <c r="AA81" s="201">
        <v>1.48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-2.17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30.72</v>
      </c>
      <c r="H82" s="201">
        <v>0</v>
      </c>
      <c r="I82" s="201">
        <v>0</v>
      </c>
      <c r="J82" s="201">
        <v>39.47</v>
      </c>
      <c r="K82" s="201">
        <v>17.350000000000001</v>
      </c>
      <c r="L82" s="201">
        <v>0.35</v>
      </c>
      <c r="M82" s="201">
        <v>2.1800000000000002</v>
      </c>
      <c r="N82" s="201">
        <v>1.94</v>
      </c>
      <c r="O82" s="201">
        <v>2.74</v>
      </c>
      <c r="P82" s="201">
        <v>1.06</v>
      </c>
      <c r="Q82" s="201">
        <v>0.18</v>
      </c>
      <c r="R82" s="201">
        <v>0.7</v>
      </c>
      <c r="S82" s="201">
        <v>0.43</v>
      </c>
      <c r="T82" s="201">
        <v>0</v>
      </c>
      <c r="U82" s="201">
        <v>2.16</v>
      </c>
      <c r="V82" s="201">
        <v>0.2</v>
      </c>
      <c r="W82" s="201">
        <v>0.76</v>
      </c>
      <c r="X82" s="201">
        <v>2.42</v>
      </c>
      <c r="Y82" s="201">
        <v>0</v>
      </c>
      <c r="Z82" s="201">
        <v>4.57</v>
      </c>
      <c r="AA82" s="201">
        <v>1.48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-2.17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30.72</v>
      </c>
      <c r="H83" s="201">
        <v>0</v>
      </c>
      <c r="I83" s="201">
        <v>0</v>
      </c>
      <c r="J83" s="201">
        <v>39.47</v>
      </c>
      <c r="K83" s="201">
        <v>-31.04</v>
      </c>
      <c r="L83" s="201">
        <v>0.35</v>
      </c>
      <c r="M83" s="201">
        <v>2.1800000000000002</v>
      </c>
      <c r="N83" s="201">
        <v>1.94</v>
      </c>
      <c r="O83" s="201">
        <v>2.74</v>
      </c>
      <c r="P83" s="201">
        <v>1.06</v>
      </c>
      <c r="Q83" s="201">
        <v>0.18</v>
      </c>
      <c r="R83" s="201">
        <v>0.7</v>
      </c>
      <c r="S83" s="201">
        <v>0.43</v>
      </c>
      <c r="T83" s="201">
        <v>0</v>
      </c>
      <c r="U83" s="201">
        <v>2.16</v>
      </c>
      <c r="V83" s="201">
        <v>0.2</v>
      </c>
      <c r="W83" s="201">
        <v>0.76</v>
      </c>
      <c r="X83" s="201">
        <v>2.42</v>
      </c>
      <c r="Y83" s="201">
        <v>0</v>
      </c>
      <c r="Z83" s="201">
        <v>4.57</v>
      </c>
      <c r="AA83" s="201">
        <v>1.48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-3.78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30.72</v>
      </c>
      <c r="H84" s="201">
        <v>0</v>
      </c>
      <c r="I84" s="201">
        <v>0</v>
      </c>
      <c r="J84" s="201">
        <v>39.47</v>
      </c>
      <c r="K84" s="201">
        <v>-31.04</v>
      </c>
      <c r="L84" s="201">
        <v>0.35</v>
      </c>
      <c r="M84" s="201">
        <v>2.1800000000000002</v>
      </c>
      <c r="N84" s="201">
        <v>1.94</v>
      </c>
      <c r="O84" s="201">
        <v>2.74</v>
      </c>
      <c r="P84" s="201">
        <v>1.06</v>
      </c>
      <c r="Q84" s="201">
        <v>0.18</v>
      </c>
      <c r="R84" s="201">
        <v>0.7</v>
      </c>
      <c r="S84" s="201">
        <v>0.43</v>
      </c>
      <c r="T84" s="201">
        <v>0</v>
      </c>
      <c r="U84" s="201">
        <v>2.16</v>
      </c>
      <c r="V84" s="201">
        <v>0.2</v>
      </c>
      <c r="W84" s="201">
        <v>0.76</v>
      </c>
      <c r="X84" s="201">
        <v>2.42</v>
      </c>
      <c r="Y84" s="201">
        <v>0</v>
      </c>
      <c r="Z84" s="201">
        <v>4.57</v>
      </c>
      <c r="AA84" s="201">
        <v>1.48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-13.78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30.72</v>
      </c>
      <c r="H85" s="201">
        <v>0</v>
      </c>
      <c r="I85" s="201">
        <v>0</v>
      </c>
      <c r="J85" s="201">
        <v>39.47</v>
      </c>
      <c r="K85" s="201">
        <v>-31.04</v>
      </c>
      <c r="L85" s="201">
        <v>0.36</v>
      </c>
      <c r="M85" s="201">
        <v>2.1800000000000002</v>
      </c>
      <c r="N85" s="201">
        <v>1.94</v>
      </c>
      <c r="O85" s="201">
        <v>2.74</v>
      </c>
      <c r="P85" s="201">
        <v>1.06</v>
      </c>
      <c r="Q85" s="201">
        <v>0.18</v>
      </c>
      <c r="R85" s="201">
        <v>0.7</v>
      </c>
      <c r="S85" s="201">
        <v>0.43</v>
      </c>
      <c r="T85" s="201">
        <v>0</v>
      </c>
      <c r="U85" s="201">
        <v>2.16</v>
      </c>
      <c r="V85" s="201">
        <v>0.2</v>
      </c>
      <c r="W85" s="201">
        <v>0.76</v>
      </c>
      <c r="X85" s="201">
        <v>2.42</v>
      </c>
      <c r="Y85" s="201">
        <v>0</v>
      </c>
      <c r="Z85" s="201">
        <v>4.57</v>
      </c>
      <c r="AA85" s="201">
        <v>1.48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-13.78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30.72</v>
      </c>
      <c r="H86" s="201">
        <v>0</v>
      </c>
      <c r="I86" s="201">
        <v>0</v>
      </c>
      <c r="J86" s="201">
        <v>39.47</v>
      </c>
      <c r="K86" s="201">
        <v>-31.04</v>
      </c>
      <c r="L86" s="201">
        <v>0.36</v>
      </c>
      <c r="M86" s="201">
        <v>2.1800000000000002</v>
      </c>
      <c r="N86" s="201">
        <v>1.94</v>
      </c>
      <c r="O86" s="201">
        <v>2.74</v>
      </c>
      <c r="P86" s="201">
        <v>1.06</v>
      </c>
      <c r="Q86" s="201">
        <v>0.18</v>
      </c>
      <c r="R86" s="201">
        <v>0.7</v>
      </c>
      <c r="S86" s="201">
        <v>0.43</v>
      </c>
      <c r="T86" s="201">
        <v>0</v>
      </c>
      <c r="U86" s="201">
        <v>2.16</v>
      </c>
      <c r="V86" s="201">
        <v>0.2</v>
      </c>
      <c r="W86" s="201">
        <v>0.76</v>
      </c>
      <c r="X86" s="201">
        <v>2.42</v>
      </c>
      <c r="Y86" s="201">
        <v>0</v>
      </c>
      <c r="Z86" s="201">
        <v>4.57</v>
      </c>
      <c r="AA86" s="201">
        <v>1.48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-13.78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30.72</v>
      </c>
      <c r="H87" s="201">
        <v>0</v>
      </c>
      <c r="I87" s="201">
        <v>0</v>
      </c>
      <c r="J87" s="201">
        <v>39.47</v>
      </c>
      <c r="K87" s="201">
        <v>-56.2</v>
      </c>
      <c r="L87" s="201">
        <v>0.35</v>
      </c>
      <c r="M87" s="201">
        <v>2.1800000000000002</v>
      </c>
      <c r="N87" s="201">
        <v>1.94</v>
      </c>
      <c r="O87" s="201">
        <v>2.74</v>
      </c>
      <c r="P87" s="201">
        <v>1.06</v>
      </c>
      <c r="Q87" s="201">
        <v>0.18</v>
      </c>
      <c r="R87" s="201">
        <v>0.7</v>
      </c>
      <c r="S87" s="201">
        <v>0.43</v>
      </c>
      <c r="T87" s="201">
        <v>0</v>
      </c>
      <c r="U87" s="201">
        <v>2.16</v>
      </c>
      <c r="V87" s="201">
        <v>0.2</v>
      </c>
      <c r="W87" s="201">
        <v>0.76</v>
      </c>
      <c r="X87" s="201">
        <v>2.42</v>
      </c>
      <c r="Y87" s="201">
        <v>0</v>
      </c>
      <c r="Z87" s="201">
        <v>4.57</v>
      </c>
      <c r="AA87" s="201">
        <v>1.48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-13.78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30.72</v>
      </c>
      <c r="H88" s="201">
        <v>0</v>
      </c>
      <c r="I88" s="201">
        <v>0</v>
      </c>
      <c r="J88" s="201">
        <v>39.47</v>
      </c>
      <c r="K88" s="201">
        <v>-56.2</v>
      </c>
      <c r="L88" s="201">
        <v>0.35</v>
      </c>
      <c r="M88" s="201">
        <v>2.1800000000000002</v>
      </c>
      <c r="N88" s="201">
        <v>1.94</v>
      </c>
      <c r="O88" s="201">
        <v>2.74</v>
      </c>
      <c r="P88" s="201">
        <v>1.06</v>
      </c>
      <c r="Q88" s="201">
        <v>0.18</v>
      </c>
      <c r="R88" s="201">
        <v>0.7</v>
      </c>
      <c r="S88" s="201">
        <v>0.43</v>
      </c>
      <c r="T88" s="201">
        <v>0</v>
      </c>
      <c r="U88" s="201">
        <v>2.16</v>
      </c>
      <c r="V88" s="201">
        <v>0.2</v>
      </c>
      <c r="W88" s="201">
        <v>0.76</v>
      </c>
      <c r="X88" s="201">
        <v>2.42</v>
      </c>
      <c r="Y88" s="201">
        <v>0</v>
      </c>
      <c r="Z88" s="201">
        <v>4.57</v>
      </c>
      <c r="AA88" s="201">
        <v>1.48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-13.78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30.72</v>
      </c>
      <c r="H89" s="201">
        <v>0</v>
      </c>
      <c r="I89" s="201">
        <v>0</v>
      </c>
      <c r="J89" s="201">
        <v>39.47</v>
      </c>
      <c r="K89" s="201">
        <v>0</v>
      </c>
      <c r="L89" s="201">
        <v>0.35</v>
      </c>
      <c r="M89" s="201">
        <v>2.1800000000000002</v>
      </c>
      <c r="N89" s="201">
        <v>1.94</v>
      </c>
      <c r="O89" s="201">
        <v>2.74</v>
      </c>
      <c r="P89" s="201">
        <v>1.06</v>
      </c>
      <c r="Q89" s="201">
        <v>0.18</v>
      </c>
      <c r="R89" s="201">
        <v>0.7</v>
      </c>
      <c r="S89" s="201">
        <v>0.34</v>
      </c>
      <c r="T89" s="201">
        <v>0</v>
      </c>
      <c r="U89" s="201">
        <v>2.16</v>
      </c>
      <c r="V89" s="201">
        <v>0.2</v>
      </c>
      <c r="W89" s="201">
        <v>0.76</v>
      </c>
      <c r="X89" s="201">
        <v>2.42</v>
      </c>
      <c r="Y89" s="201">
        <v>0</v>
      </c>
      <c r="Z89" s="201">
        <v>4.57</v>
      </c>
      <c r="AA89" s="201">
        <v>1.48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30.72</v>
      </c>
      <c r="H90" s="201">
        <v>0</v>
      </c>
      <c r="I90" s="201">
        <v>0</v>
      </c>
      <c r="J90" s="201">
        <v>39.47</v>
      </c>
      <c r="K90" s="201">
        <v>18.96</v>
      </c>
      <c r="L90" s="201">
        <v>0.35</v>
      </c>
      <c r="M90" s="201">
        <v>2.1800000000000002</v>
      </c>
      <c r="N90" s="201">
        <v>1.94</v>
      </c>
      <c r="O90" s="201">
        <v>2.74</v>
      </c>
      <c r="P90" s="201">
        <v>1.06</v>
      </c>
      <c r="Q90" s="201">
        <v>0.18</v>
      </c>
      <c r="R90" s="201">
        <v>0.7</v>
      </c>
      <c r="S90" s="201">
        <v>0.44</v>
      </c>
      <c r="T90" s="201">
        <v>0</v>
      </c>
      <c r="U90" s="201">
        <v>2.16</v>
      </c>
      <c r="V90" s="201">
        <v>0.2</v>
      </c>
      <c r="W90" s="201">
        <v>0.76</v>
      </c>
      <c r="X90" s="201">
        <v>2.42</v>
      </c>
      <c r="Y90" s="201">
        <v>0</v>
      </c>
      <c r="Z90" s="201">
        <v>4.57</v>
      </c>
      <c r="AA90" s="201">
        <v>1.48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30.72</v>
      </c>
      <c r="H91" s="201">
        <v>0</v>
      </c>
      <c r="I91" s="201">
        <v>0</v>
      </c>
      <c r="J91" s="201">
        <v>39.47</v>
      </c>
      <c r="K91" s="201">
        <v>18.96</v>
      </c>
      <c r="L91" s="201">
        <v>0.36</v>
      </c>
      <c r="M91" s="201">
        <v>2.1800000000000002</v>
      </c>
      <c r="N91" s="201">
        <v>1.94</v>
      </c>
      <c r="O91" s="201">
        <v>2.74</v>
      </c>
      <c r="P91" s="201">
        <v>1.06</v>
      </c>
      <c r="Q91" s="201">
        <v>0.18</v>
      </c>
      <c r="R91" s="201">
        <v>0.7</v>
      </c>
      <c r="S91" s="201">
        <v>0.44</v>
      </c>
      <c r="T91" s="201">
        <v>0</v>
      </c>
      <c r="U91" s="201">
        <v>2.16</v>
      </c>
      <c r="V91" s="201">
        <v>0.2</v>
      </c>
      <c r="W91" s="201">
        <v>0.76</v>
      </c>
      <c r="X91" s="201">
        <v>2.42</v>
      </c>
      <c r="Y91" s="201">
        <v>0</v>
      </c>
      <c r="Z91" s="201">
        <v>4.57</v>
      </c>
      <c r="AA91" s="201">
        <v>1.48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30.72</v>
      </c>
      <c r="H92" s="201">
        <v>0</v>
      </c>
      <c r="I92" s="201">
        <v>0</v>
      </c>
      <c r="J92" s="201">
        <v>39.47</v>
      </c>
      <c r="K92" s="201">
        <v>18.96</v>
      </c>
      <c r="L92" s="201">
        <v>0.36</v>
      </c>
      <c r="M92" s="201">
        <v>2.1800000000000002</v>
      </c>
      <c r="N92" s="201">
        <v>1.94</v>
      </c>
      <c r="O92" s="201">
        <v>2.74</v>
      </c>
      <c r="P92" s="201">
        <v>1.06</v>
      </c>
      <c r="Q92" s="201">
        <v>0.18</v>
      </c>
      <c r="R92" s="201">
        <v>0.7</v>
      </c>
      <c r="S92" s="201">
        <v>0.44</v>
      </c>
      <c r="T92" s="201">
        <v>0</v>
      </c>
      <c r="U92" s="201">
        <v>2.16</v>
      </c>
      <c r="V92" s="201">
        <v>0.2</v>
      </c>
      <c r="W92" s="201">
        <v>0.76</v>
      </c>
      <c r="X92" s="201">
        <v>2.42</v>
      </c>
      <c r="Y92" s="201">
        <v>0</v>
      </c>
      <c r="Z92" s="201">
        <v>4.57</v>
      </c>
      <c r="AA92" s="201">
        <v>1.48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30.72</v>
      </c>
      <c r="H93" s="201">
        <v>0</v>
      </c>
      <c r="I93" s="201">
        <v>0</v>
      </c>
      <c r="J93" s="201">
        <v>39.47</v>
      </c>
      <c r="K93" s="201">
        <v>71.27</v>
      </c>
      <c r="L93" s="201">
        <v>0.36</v>
      </c>
      <c r="M93" s="201">
        <v>2.1800000000000002</v>
      </c>
      <c r="N93" s="201">
        <v>1.94</v>
      </c>
      <c r="O93" s="201">
        <v>2.74</v>
      </c>
      <c r="P93" s="201">
        <v>1.06</v>
      </c>
      <c r="Q93" s="201">
        <v>0.18</v>
      </c>
      <c r="R93" s="201">
        <v>0.06</v>
      </c>
      <c r="S93" s="201">
        <v>0.44</v>
      </c>
      <c r="T93" s="201">
        <v>0</v>
      </c>
      <c r="U93" s="201">
        <v>2.16</v>
      </c>
      <c r="V93" s="201">
        <v>0.2</v>
      </c>
      <c r="W93" s="201">
        <v>0.76</v>
      </c>
      <c r="X93" s="201">
        <v>2.42</v>
      </c>
      <c r="Y93" s="201">
        <v>0</v>
      </c>
      <c r="Z93" s="201">
        <v>4.57</v>
      </c>
      <c r="AA93" s="201">
        <v>1.48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30.72</v>
      </c>
      <c r="H94" s="201">
        <v>0</v>
      </c>
      <c r="I94" s="201">
        <v>0</v>
      </c>
      <c r="J94" s="201">
        <v>39.47</v>
      </c>
      <c r="K94" s="201">
        <v>121.86</v>
      </c>
      <c r="L94" s="201">
        <v>0.36</v>
      </c>
      <c r="M94" s="201">
        <v>2.1800000000000002</v>
      </c>
      <c r="N94" s="201">
        <v>1.94</v>
      </c>
      <c r="O94" s="201">
        <v>2.74</v>
      </c>
      <c r="P94" s="201">
        <v>1.06</v>
      </c>
      <c r="Q94" s="201">
        <v>0.18</v>
      </c>
      <c r="R94" s="201">
        <v>0.69</v>
      </c>
      <c r="S94" s="201">
        <v>0.44</v>
      </c>
      <c r="T94" s="201">
        <v>0</v>
      </c>
      <c r="U94" s="201">
        <v>2.16</v>
      </c>
      <c r="V94" s="201">
        <v>0.2</v>
      </c>
      <c r="W94" s="201">
        <v>0.76</v>
      </c>
      <c r="X94" s="201">
        <v>2.42</v>
      </c>
      <c r="Y94" s="201">
        <v>0</v>
      </c>
      <c r="Z94" s="201">
        <v>4.57</v>
      </c>
      <c r="AA94" s="201">
        <v>1.48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30.72</v>
      </c>
      <c r="H95" s="201">
        <v>0</v>
      </c>
      <c r="I95" s="201">
        <v>0</v>
      </c>
      <c r="J95" s="201">
        <v>39.47</v>
      </c>
      <c r="K95" s="201">
        <v>169.99</v>
      </c>
      <c r="L95" s="201">
        <v>0.36</v>
      </c>
      <c r="M95" s="201">
        <v>2.1800000000000002</v>
      </c>
      <c r="N95" s="201">
        <v>1.94</v>
      </c>
      <c r="O95" s="201">
        <v>2.74</v>
      </c>
      <c r="P95" s="201">
        <v>1.06</v>
      </c>
      <c r="Q95" s="201">
        <v>0.18</v>
      </c>
      <c r="R95" s="201">
        <v>0.69</v>
      </c>
      <c r="S95" s="201">
        <v>0.44</v>
      </c>
      <c r="T95" s="201">
        <v>0</v>
      </c>
      <c r="U95" s="201">
        <v>2.16</v>
      </c>
      <c r="V95" s="201">
        <v>0</v>
      </c>
      <c r="W95" s="201">
        <v>0.76</v>
      </c>
      <c r="X95" s="201">
        <v>2.42</v>
      </c>
      <c r="Y95" s="201">
        <v>0</v>
      </c>
      <c r="Z95" s="201">
        <v>4.57</v>
      </c>
      <c r="AA95" s="201">
        <v>1.48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30.72</v>
      </c>
      <c r="H96" s="201">
        <v>0</v>
      </c>
      <c r="I96" s="201">
        <v>0</v>
      </c>
      <c r="J96" s="201">
        <v>39.47</v>
      </c>
      <c r="K96" s="201">
        <v>218.12</v>
      </c>
      <c r="L96" s="201">
        <v>0.36</v>
      </c>
      <c r="M96" s="201">
        <v>2.1800000000000002</v>
      </c>
      <c r="N96" s="201">
        <v>1.94</v>
      </c>
      <c r="O96" s="201">
        <v>2.74</v>
      </c>
      <c r="P96" s="201">
        <v>1.06</v>
      </c>
      <c r="Q96" s="201">
        <v>0.18</v>
      </c>
      <c r="R96" s="201">
        <v>0.69</v>
      </c>
      <c r="S96" s="201">
        <v>0.44</v>
      </c>
      <c r="T96" s="201">
        <v>0</v>
      </c>
      <c r="U96" s="201">
        <v>2.16</v>
      </c>
      <c r="V96" s="201">
        <v>0</v>
      </c>
      <c r="W96" s="201">
        <v>0.76</v>
      </c>
      <c r="X96" s="201">
        <v>2.42</v>
      </c>
      <c r="Y96" s="201">
        <v>0</v>
      </c>
      <c r="Z96" s="201">
        <v>4.57</v>
      </c>
      <c r="AA96" s="201">
        <v>1.48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15.61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30.72</v>
      </c>
      <c r="H97" s="201">
        <v>0</v>
      </c>
      <c r="I97" s="201">
        <v>0</v>
      </c>
      <c r="J97" s="201">
        <v>39.47</v>
      </c>
      <c r="K97" s="201">
        <v>237.37</v>
      </c>
      <c r="L97" s="201">
        <v>0.53</v>
      </c>
      <c r="M97" s="201">
        <v>2.1800000000000002</v>
      </c>
      <c r="N97" s="201">
        <v>1.94</v>
      </c>
      <c r="O97" s="201">
        <v>2.74</v>
      </c>
      <c r="P97" s="201">
        <v>1.06</v>
      </c>
      <c r="Q97" s="201">
        <v>0.18</v>
      </c>
      <c r="R97" s="201">
        <v>0.69</v>
      </c>
      <c r="S97" s="201">
        <v>0.44</v>
      </c>
      <c r="T97" s="201">
        <v>0</v>
      </c>
      <c r="U97" s="201">
        <v>2.16</v>
      </c>
      <c r="V97" s="201">
        <v>0</v>
      </c>
      <c r="W97" s="201">
        <v>0.76</v>
      </c>
      <c r="X97" s="201">
        <v>2.42</v>
      </c>
      <c r="Y97" s="201">
        <v>0</v>
      </c>
      <c r="Z97" s="201">
        <v>4.57</v>
      </c>
      <c r="AA97" s="201">
        <v>1.48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30.72</v>
      </c>
      <c r="H98" s="201">
        <v>0</v>
      </c>
      <c r="I98" s="201">
        <v>0</v>
      </c>
      <c r="J98" s="201">
        <v>39.47</v>
      </c>
      <c r="K98" s="201">
        <v>237.37</v>
      </c>
      <c r="L98" s="201">
        <v>0.36</v>
      </c>
      <c r="M98" s="201">
        <v>2.1800000000000002</v>
      </c>
      <c r="N98" s="201">
        <v>1.94</v>
      </c>
      <c r="O98" s="201">
        <v>2.74</v>
      </c>
      <c r="P98" s="201">
        <v>1.06</v>
      </c>
      <c r="Q98" s="201">
        <v>0.18</v>
      </c>
      <c r="R98" s="201">
        <v>0.69</v>
      </c>
      <c r="S98" s="201">
        <v>0.44</v>
      </c>
      <c r="T98" s="201">
        <v>0</v>
      </c>
      <c r="U98" s="201">
        <v>2.16</v>
      </c>
      <c r="V98" s="201">
        <v>0</v>
      </c>
      <c r="W98" s="201">
        <v>0.76</v>
      </c>
      <c r="X98" s="201">
        <v>2.42</v>
      </c>
      <c r="Y98" s="201">
        <v>0</v>
      </c>
      <c r="Z98" s="201">
        <v>4.57</v>
      </c>
      <c r="AA98" s="201">
        <v>1.48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15.61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0.73727999999999894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2.6261575000000001</v>
      </c>
      <c r="L99">
        <f t="shared" si="0"/>
        <v>3.8865000000000018E-2</v>
      </c>
      <c r="M99">
        <f t="shared" si="0"/>
        <v>5.5919999999999997E-2</v>
      </c>
      <c r="N99">
        <f t="shared" si="0"/>
        <v>4.6559999999999963E-2</v>
      </c>
      <c r="O99">
        <f t="shared" si="0"/>
        <v>6.5760000000000096E-2</v>
      </c>
      <c r="P99">
        <f t="shared" si="0"/>
        <v>2.3920000000000038E-2</v>
      </c>
      <c r="Q99">
        <f t="shared" si="0"/>
        <v>1.7747500000000041E-2</v>
      </c>
      <c r="R99">
        <f t="shared" si="0"/>
        <v>6.5907499999999966E-2</v>
      </c>
      <c r="S99">
        <f t="shared" si="0"/>
        <v>4.499250000000006E-2</v>
      </c>
      <c r="T99">
        <f t="shared" si="0"/>
        <v>0</v>
      </c>
      <c r="U99">
        <f t="shared" si="0"/>
        <v>5.172999999999997E-2</v>
      </c>
      <c r="V99">
        <f t="shared" si="0"/>
        <v>1.9985000000000034E-2</v>
      </c>
      <c r="W99">
        <f t="shared" si="0"/>
        <v>5.4447499999999961E-2</v>
      </c>
      <c r="X99">
        <f t="shared" si="0"/>
        <v>0.16147499999999965</v>
      </c>
      <c r="Y99">
        <f t="shared" si="0"/>
        <v>0</v>
      </c>
      <c r="Z99">
        <f t="shared" si="0"/>
        <v>0.40184749999999991</v>
      </c>
      <c r="AA99">
        <f t="shared" si="0"/>
        <v>0.17270750000000018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0.26916000000000018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17</v>
      </c>
      <c r="C34" s="94">
        <f>'IDT-1 Calculation'!DG34</f>
        <v>-7.1970000000000001</v>
      </c>
      <c r="D34" s="94">
        <f>'IDT-1 Calculation'!DH34</f>
        <v>0</v>
      </c>
      <c r="E34" s="94">
        <f>'IDT-1 Calculation'!DI34</f>
        <v>0</v>
      </c>
      <c r="F34" s="94">
        <f>'IDT-1 Calculation'!DJ34</f>
        <v>-9.8030000000000008</v>
      </c>
      <c r="G34" s="99">
        <f t="shared" si="0"/>
        <v>0</v>
      </c>
    </row>
    <row r="35" spans="1:7">
      <c r="A35" s="98" t="s">
        <v>77</v>
      </c>
      <c r="B35" s="94">
        <f>'IDT-1 Calculation'!DF35</f>
        <v>21</v>
      </c>
      <c r="C35" s="94">
        <f>'IDT-1 Calculation'!DG35</f>
        <v>-8.891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-12.109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49</v>
      </c>
      <c r="C76" s="94">
        <f>'IDT-1 Calculation'!DG76</f>
        <v>-20.745000000000001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-28.254999999999999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80</v>
      </c>
      <c r="C77" s="94">
        <f>'IDT-1 Calculation'!DG77</f>
        <v>-33.869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-46.131</v>
      </c>
      <c r="G77" s="99">
        <f t="shared" si="1"/>
        <v>0</v>
      </c>
    </row>
    <row r="78" spans="1:7">
      <c r="A78" s="98" t="s">
        <v>120</v>
      </c>
      <c r="B78" s="94">
        <f>'IDT-1 Calculation'!DF78</f>
        <v>85</v>
      </c>
      <c r="C78" s="94">
        <f>'IDT-1 Calculation'!DG78</f>
        <v>-35.985999999999997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-49.014000000000003</v>
      </c>
      <c r="G78" s="99">
        <f t="shared" si="1"/>
        <v>0</v>
      </c>
    </row>
    <row r="79" spans="1:7">
      <c r="A79" s="98" t="s">
        <v>121</v>
      </c>
      <c r="B79" s="94">
        <f>'IDT-1 Calculation'!DF79</f>
        <v>93</v>
      </c>
      <c r="C79" s="94">
        <f>'IDT-1 Calculation'!DG79</f>
        <v>-39.372999999999998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-53.627000000000002</v>
      </c>
      <c r="G79" s="99">
        <f t="shared" si="1"/>
        <v>0</v>
      </c>
    </row>
    <row r="80" spans="1:7">
      <c r="A80" s="98" t="s">
        <v>122</v>
      </c>
      <c r="B80" s="94">
        <f>'IDT-1 Calculation'!DF80</f>
        <v>153</v>
      </c>
      <c r="C80" s="94">
        <f>'IDT-1 Calculation'!DG80</f>
        <v>-64.775000000000006</v>
      </c>
      <c r="D80" s="94">
        <f>'IDT-1 Calculation'!DH80</f>
        <v>0</v>
      </c>
      <c r="E80" s="94">
        <f>'IDT-1 Calculation'!DI80</f>
        <v>0</v>
      </c>
      <c r="F80" s="94">
        <f>'IDT-1 Calculation'!DJ80</f>
        <v>-88.224999999999994</v>
      </c>
      <c r="G80" s="99">
        <f t="shared" si="1"/>
        <v>0</v>
      </c>
    </row>
    <row r="81" spans="1:7">
      <c r="A81" s="98" t="s">
        <v>123</v>
      </c>
      <c r="B81" s="94">
        <f>'IDT-1 Calculation'!DF81</f>
        <v>184</v>
      </c>
      <c r="C81" s="94">
        <f>'IDT-1 Calculation'!DG81</f>
        <v>-77.899000000000001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-106.101</v>
      </c>
      <c r="G81" s="99">
        <f t="shared" si="1"/>
        <v>0</v>
      </c>
    </row>
    <row r="82" spans="1:7">
      <c r="A82" s="98" t="s">
        <v>124</v>
      </c>
      <c r="B82" s="94">
        <f>'IDT-1 Calculation'!DF82</f>
        <v>188</v>
      </c>
      <c r="C82" s="94">
        <f>'IDT-1 Calculation'!DG82</f>
        <v>-79.591999999999999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-108.408</v>
      </c>
      <c r="G82" s="99">
        <f t="shared" si="1"/>
        <v>0</v>
      </c>
    </row>
    <row r="83" spans="1:7">
      <c r="A83" s="98" t="s">
        <v>125</v>
      </c>
      <c r="B83" s="94">
        <f>'IDT-1 Calculation'!DF83</f>
        <v>104</v>
      </c>
      <c r="C83" s="94">
        <f>'IDT-1 Calculation'!DG83</f>
        <v>-44.03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-59.97</v>
      </c>
      <c r="G83" s="99">
        <f t="shared" si="1"/>
        <v>0</v>
      </c>
    </row>
    <row r="84" spans="1:7">
      <c r="A84" s="98" t="s">
        <v>126</v>
      </c>
      <c r="B84" s="94">
        <f>'IDT-1 Calculation'!DF84</f>
        <v>94</v>
      </c>
      <c r="C84" s="94">
        <f>'IDT-1 Calculation'!DG84</f>
        <v>-39.795999999999999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-54.204000000000001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87</v>
      </c>
      <c r="C85" s="94">
        <f>'IDT-1 Calculation'!DG85</f>
        <v>-36.832999999999998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-50.167000000000002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64</v>
      </c>
      <c r="C86" s="94">
        <f>'IDT-1 Calculation'!DG86</f>
        <v>-27.094999999999999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-36.905000000000001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50</v>
      </c>
      <c r="C87" s="94">
        <f>'IDT-1 Calculation'!DG87</f>
        <v>-21.167999999999999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-28.832000000000001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31</v>
      </c>
      <c r="C88" s="94">
        <f>'IDT-1 Calculation'!DG88</f>
        <v>-13.124000000000001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-17.876000000000001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26</v>
      </c>
      <c r="C91" s="94">
        <f>'IDT-1 Calculation'!DG91</f>
        <v>-11.007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-14.993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0.33150000000000002</v>
      </c>
      <c r="C99" s="110">
        <f>SUM(C3:C98)/4000</f>
        <v>-0.140345</v>
      </c>
      <c r="D99" s="110">
        <f>SUM(D3:D98)/4000</f>
        <v>0</v>
      </c>
      <c r="E99" s="110">
        <f>SUM(E3:E98)/4000</f>
        <v>0</v>
      </c>
      <c r="F99" s="110">
        <f>SUM(F3:F98)/4000</f>
        <v>-0.19115499999999999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17.760000000000002</v>
      </c>
      <c r="H3" s="201">
        <v>0</v>
      </c>
      <c r="I3" s="201">
        <v>0</v>
      </c>
      <c r="J3" s="201">
        <v>22.83</v>
      </c>
      <c r="K3" s="201">
        <v>3.05</v>
      </c>
      <c r="L3" s="201">
        <v>9.23</v>
      </c>
      <c r="M3" s="201">
        <v>0</v>
      </c>
      <c r="N3" s="201">
        <v>1.1299999999999999</v>
      </c>
      <c r="O3" s="201">
        <v>1.89</v>
      </c>
      <c r="P3" s="201">
        <v>2.3199999999999998</v>
      </c>
      <c r="Q3" s="201">
        <v>0.1</v>
      </c>
      <c r="R3" s="201">
        <v>0.4</v>
      </c>
      <c r="S3" s="201">
        <v>1.1299999999999999</v>
      </c>
      <c r="T3" s="201">
        <v>0</v>
      </c>
      <c r="U3" s="201">
        <v>11.44</v>
      </c>
      <c r="V3" s="201">
        <v>0.14000000000000001</v>
      </c>
      <c r="W3" s="201">
        <v>0.44</v>
      </c>
      <c r="X3" s="201">
        <v>1.4</v>
      </c>
      <c r="Y3" s="201">
        <v>0</v>
      </c>
      <c r="Z3" s="201">
        <v>2.64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12.01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17.760000000000002</v>
      </c>
      <c r="H4" s="201">
        <v>0</v>
      </c>
      <c r="I4" s="201">
        <v>0</v>
      </c>
      <c r="J4" s="201">
        <v>22.83</v>
      </c>
      <c r="K4" s="201">
        <v>3.05</v>
      </c>
      <c r="L4" s="201">
        <v>2.59</v>
      </c>
      <c r="M4" s="201">
        <v>0</v>
      </c>
      <c r="N4" s="201">
        <v>1.1299999999999999</v>
      </c>
      <c r="O4" s="201">
        <v>1.89</v>
      </c>
      <c r="P4" s="201">
        <v>2.3199999999999998</v>
      </c>
      <c r="Q4" s="201">
        <v>0.1</v>
      </c>
      <c r="R4" s="201">
        <v>0.4</v>
      </c>
      <c r="S4" s="201">
        <v>0.25</v>
      </c>
      <c r="T4" s="201">
        <v>0</v>
      </c>
      <c r="U4" s="201">
        <v>11.44</v>
      </c>
      <c r="V4" s="201">
        <v>0.14000000000000001</v>
      </c>
      <c r="W4" s="201">
        <v>0.44</v>
      </c>
      <c r="X4" s="201">
        <v>1.4</v>
      </c>
      <c r="Y4" s="201">
        <v>0</v>
      </c>
      <c r="Z4" s="201">
        <v>2.64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12.01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17.760000000000002</v>
      </c>
      <c r="H5" s="201">
        <v>0</v>
      </c>
      <c r="I5" s="201">
        <v>0</v>
      </c>
      <c r="J5" s="201">
        <v>22.83</v>
      </c>
      <c r="K5" s="201">
        <v>10.77</v>
      </c>
      <c r="L5" s="201">
        <v>2.4700000000000002</v>
      </c>
      <c r="M5" s="201">
        <v>0</v>
      </c>
      <c r="N5" s="201">
        <v>1.1299999999999999</v>
      </c>
      <c r="O5" s="201">
        <v>1.89</v>
      </c>
      <c r="P5" s="201">
        <v>2.3199999999999998</v>
      </c>
      <c r="Q5" s="201">
        <v>0.1</v>
      </c>
      <c r="R5" s="201">
        <v>0.4</v>
      </c>
      <c r="S5" s="201">
        <v>0.25</v>
      </c>
      <c r="T5" s="201">
        <v>0</v>
      </c>
      <c r="U5" s="201">
        <v>11.44</v>
      </c>
      <c r="V5" s="201">
        <v>0.14000000000000001</v>
      </c>
      <c r="W5" s="201">
        <v>0.44</v>
      </c>
      <c r="X5" s="201">
        <v>1.4</v>
      </c>
      <c r="Y5" s="201">
        <v>0</v>
      </c>
      <c r="Z5" s="201">
        <v>2.64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12.01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17.760000000000002</v>
      </c>
      <c r="H6" s="201">
        <v>0</v>
      </c>
      <c r="I6" s="201">
        <v>0</v>
      </c>
      <c r="J6" s="201">
        <v>22.83</v>
      </c>
      <c r="K6" s="201">
        <v>22.81</v>
      </c>
      <c r="L6" s="201">
        <v>31.54</v>
      </c>
      <c r="M6" s="201">
        <v>0</v>
      </c>
      <c r="N6" s="201">
        <v>1.1299999999999999</v>
      </c>
      <c r="O6" s="201">
        <v>1.89</v>
      </c>
      <c r="P6" s="201">
        <v>2.3199999999999998</v>
      </c>
      <c r="Q6" s="201">
        <v>0.1</v>
      </c>
      <c r="R6" s="201">
        <v>0.4</v>
      </c>
      <c r="S6" s="201">
        <v>0.25</v>
      </c>
      <c r="T6" s="201">
        <v>0</v>
      </c>
      <c r="U6" s="201">
        <v>11.44</v>
      </c>
      <c r="V6" s="201">
        <v>0.14000000000000001</v>
      </c>
      <c r="W6" s="201">
        <v>0.44</v>
      </c>
      <c r="X6" s="201">
        <v>1.4</v>
      </c>
      <c r="Y6" s="201">
        <v>0</v>
      </c>
      <c r="Z6" s="201">
        <v>2.64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12.01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17.760000000000002</v>
      </c>
      <c r="H7" s="201">
        <v>0</v>
      </c>
      <c r="I7" s="201">
        <v>0</v>
      </c>
      <c r="J7" s="201">
        <v>22.83</v>
      </c>
      <c r="K7" s="201">
        <v>32.5</v>
      </c>
      <c r="L7" s="201">
        <v>31.54</v>
      </c>
      <c r="M7" s="201">
        <v>0</v>
      </c>
      <c r="N7" s="201">
        <v>1.1299999999999999</v>
      </c>
      <c r="O7" s="201">
        <v>1.89</v>
      </c>
      <c r="P7" s="201">
        <v>2.3199999999999998</v>
      </c>
      <c r="Q7" s="201">
        <v>0.1</v>
      </c>
      <c r="R7" s="201">
        <v>0.4</v>
      </c>
      <c r="S7" s="201">
        <v>0.25</v>
      </c>
      <c r="T7" s="201">
        <v>0</v>
      </c>
      <c r="U7" s="201">
        <v>11.44</v>
      </c>
      <c r="V7" s="201">
        <v>0</v>
      </c>
      <c r="W7" s="201">
        <v>0.44</v>
      </c>
      <c r="X7" s="201">
        <v>1.4</v>
      </c>
      <c r="Y7" s="201">
        <v>0</v>
      </c>
      <c r="Z7" s="201">
        <v>2.64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12.01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17.760000000000002</v>
      </c>
      <c r="H8" s="201">
        <v>0</v>
      </c>
      <c r="I8" s="201">
        <v>0</v>
      </c>
      <c r="J8" s="201">
        <v>22.83</v>
      </c>
      <c r="K8" s="201">
        <v>36.57</v>
      </c>
      <c r="L8" s="201">
        <v>31.54</v>
      </c>
      <c r="M8" s="201">
        <v>0</v>
      </c>
      <c r="N8" s="201">
        <v>1.1299999999999999</v>
      </c>
      <c r="O8" s="201">
        <v>1.89</v>
      </c>
      <c r="P8" s="201">
        <v>2.3199999999999998</v>
      </c>
      <c r="Q8" s="201">
        <v>0.1</v>
      </c>
      <c r="R8" s="201">
        <v>0.4</v>
      </c>
      <c r="S8" s="201">
        <v>0.25</v>
      </c>
      <c r="T8" s="201">
        <v>0</v>
      </c>
      <c r="U8" s="201">
        <v>11.44</v>
      </c>
      <c r="V8" s="201">
        <v>0</v>
      </c>
      <c r="W8" s="201">
        <v>0.44</v>
      </c>
      <c r="X8" s="201">
        <v>1.4</v>
      </c>
      <c r="Y8" s="201">
        <v>0</v>
      </c>
      <c r="Z8" s="201">
        <v>2.64</v>
      </c>
      <c r="AA8" s="201">
        <v>0.86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12.01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17.760000000000002</v>
      </c>
      <c r="H9" s="201">
        <v>0</v>
      </c>
      <c r="I9" s="201">
        <v>0</v>
      </c>
      <c r="J9" s="201">
        <v>22.83</v>
      </c>
      <c r="K9" s="201">
        <v>43.45</v>
      </c>
      <c r="L9" s="201">
        <v>31.54</v>
      </c>
      <c r="M9" s="201">
        <v>0</v>
      </c>
      <c r="N9" s="201">
        <v>1.1299999999999999</v>
      </c>
      <c r="O9" s="201">
        <v>1.89</v>
      </c>
      <c r="P9" s="201">
        <v>2.3199999999999998</v>
      </c>
      <c r="Q9" s="201">
        <v>0.1</v>
      </c>
      <c r="R9" s="201">
        <v>0.4</v>
      </c>
      <c r="S9" s="201">
        <v>0.25</v>
      </c>
      <c r="T9" s="201">
        <v>0</v>
      </c>
      <c r="U9" s="201">
        <v>11.44</v>
      </c>
      <c r="V9" s="201">
        <v>0.14000000000000001</v>
      </c>
      <c r="W9" s="201">
        <v>0.5</v>
      </c>
      <c r="X9" s="201">
        <v>1.58</v>
      </c>
      <c r="Y9" s="201">
        <v>0</v>
      </c>
      <c r="Z9" s="201">
        <v>2.64</v>
      </c>
      <c r="AA9" s="201">
        <v>0.86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12.01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17.760000000000002</v>
      </c>
      <c r="H10" s="201">
        <v>0</v>
      </c>
      <c r="I10" s="201">
        <v>0</v>
      </c>
      <c r="J10" s="201">
        <v>22.83</v>
      </c>
      <c r="K10" s="201">
        <v>43.54</v>
      </c>
      <c r="L10" s="201">
        <v>31.54</v>
      </c>
      <c r="M10" s="201">
        <v>0</v>
      </c>
      <c r="N10" s="201">
        <v>1.1299999999999999</v>
      </c>
      <c r="O10" s="201">
        <v>1.89</v>
      </c>
      <c r="P10" s="201">
        <v>2.3199999999999998</v>
      </c>
      <c r="Q10" s="201">
        <v>0.84</v>
      </c>
      <c r="R10" s="201">
        <v>0.4</v>
      </c>
      <c r="S10" s="201">
        <v>2.85</v>
      </c>
      <c r="T10" s="201">
        <v>0</v>
      </c>
      <c r="U10" s="201">
        <v>11.44</v>
      </c>
      <c r="V10" s="201">
        <v>0.14000000000000001</v>
      </c>
      <c r="W10" s="201">
        <v>0.44</v>
      </c>
      <c r="X10" s="201">
        <v>1.4</v>
      </c>
      <c r="Y10" s="201">
        <v>0</v>
      </c>
      <c r="Z10" s="201">
        <v>2.64</v>
      </c>
      <c r="AA10" s="201">
        <v>0.86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12.01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17.760000000000002</v>
      </c>
      <c r="H11" s="201">
        <v>0</v>
      </c>
      <c r="I11" s="201">
        <v>0</v>
      </c>
      <c r="J11" s="201">
        <v>22.83</v>
      </c>
      <c r="K11" s="201">
        <v>46.58</v>
      </c>
      <c r="L11" s="201">
        <v>31.44</v>
      </c>
      <c r="M11" s="201">
        <v>0</v>
      </c>
      <c r="N11" s="201">
        <v>1.1299999999999999</v>
      </c>
      <c r="O11" s="201">
        <v>1.89</v>
      </c>
      <c r="P11" s="201">
        <v>2.3199999999999998</v>
      </c>
      <c r="Q11" s="201">
        <v>0.84</v>
      </c>
      <c r="R11" s="201">
        <v>0.4</v>
      </c>
      <c r="S11" s="201">
        <v>2.85</v>
      </c>
      <c r="T11" s="201">
        <v>0</v>
      </c>
      <c r="U11" s="201">
        <v>11.44</v>
      </c>
      <c r="V11" s="201">
        <v>0</v>
      </c>
      <c r="W11" s="201">
        <v>0.44</v>
      </c>
      <c r="X11" s="201">
        <v>1.4</v>
      </c>
      <c r="Y11" s="201">
        <v>0</v>
      </c>
      <c r="Z11" s="201">
        <v>2.64</v>
      </c>
      <c r="AA11" s="201">
        <v>6.97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12.01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17.760000000000002</v>
      </c>
      <c r="H12" s="201">
        <v>0</v>
      </c>
      <c r="I12" s="201">
        <v>0</v>
      </c>
      <c r="J12" s="201">
        <v>22.83</v>
      </c>
      <c r="K12" s="201">
        <v>50.07</v>
      </c>
      <c r="L12" s="201">
        <v>31.44</v>
      </c>
      <c r="M12" s="201">
        <v>0</v>
      </c>
      <c r="N12" s="201">
        <v>1.1299999999999999</v>
      </c>
      <c r="O12" s="201">
        <v>1.89</v>
      </c>
      <c r="P12" s="201">
        <v>2.3199999999999998</v>
      </c>
      <c r="Q12" s="201">
        <v>0.84</v>
      </c>
      <c r="R12" s="201">
        <v>5</v>
      </c>
      <c r="S12" s="201">
        <v>2.85</v>
      </c>
      <c r="T12" s="201">
        <v>0</v>
      </c>
      <c r="U12" s="201">
        <v>11.44</v>
      </c>
      <c r="V12" s="201">
        <v>0</v>
      </c>
      <c r="W12" s="201">
        <v>0.44</v>
      </c>
      <c r="X12" s="201">
        <v>1.4</v>
      </c>
      <c r="Y12" s="201">
        <v>0</v>
      </c>
      <c r="Z12" s="201">
        <v>2.64</v>
      </c>
      <c r="AA12" s="201">
        <v>11.3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12.01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17.760000000000002</v>
      </c>
      <c r="H13" s="201">
        <v>0</v>
      </c>
      <c r="I13" s="201">
        <v>0</v>
      </c>
      <c r="J13" s="201">
        <v>22.83</v>
      </c>
      <c r="K13" s="201">
        <v>43.97</v>
      </c>
      <c r="L13" s="201">
        <v>32.5</v>
      </c>
      <c r="M13" s="201">
        <v>0</v>
      </c>
      <c r="N13" s="201">
        <v>1.1299999999999999</v>
      </c>
      <c r="O13" s="201">
        <v>1.89</v>
      </c>
      <c r="P13" s="201">
        <v>2.3199999999999998</v>
      </c>
      <c r="Q13" s="201">
        <v>0.9</v>
      </c>
      <c r="R13" s="201">
        <v>5.16</v>
      </c>
      <c r="S13" s="201">
        <v>2.96</v>
      </c>
      <c r="T13" s="201">
        <v>0</v>
      </c>
      <c r="U13" s="201">
        <v>11.44</v>
      </c>
      <c r="V13" s="201">
        <v>0.75</v>
      </c>
      <c r="W13" s="201">
        <v>0.44</v>
      </c>
      <c r="X13" s="201">
        <v>1.4</v>
      </c>
      <c r="Y13" s="201">
        <v>0</v>
      </c>
      <c r="Z13" s="201">
        <v>4.54</v>
      </c>
      <c r="AA13" s="201">
        <v>11.67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17.760000000000002</v>
      </c>
      <c r="H14" s="201">
        <v>0</v>
      </c>
      <c r="I14" s="201">
        <v>0</v>
      </c>
      <c r="J14" s="201">
        <v>22.83</v>
      </c>
      <c r="K14" s="201">
        <v>43.34</v>
      </c>
      <c r="L14" s="201">
        <v>32.5</v>
      </c>
      <c r="M14" s="201">
        <v>0</v>
      </c>
      <c r="N14" s="201">
        <v>1.1299999999999999</v>
      </c>
      <c r="O14" s="201">
        <v>1.89</v>
      </c>
      <c r="P14" s="201">
        <v>2.3199999999999998</v>
      </c>
      <c r="Q14" s="201">
        <v>0.9</v>
      </c>
      <c r="R14" s="201">
        <v>5.16</v>
      </c>
      <c r="S14" s="201">
        <v>2.96</v>
      </c>
      <c r="T14" s="201">
        <v>0</v>
      </c>
      <c r="U14" s="201">
        <v>11.44</v>
      </c>
      <c r="V14" s="201">
        <v>0.75</v>
      </c>
      <c r="W14" s="201">
        <v>0.44</v>
      </c>
      <c r="X14" s="201">
        <v>1.4</v>
      </c>
      <c r="Y14" s="201">
        <v>0</v>
      </c>
      <c r="Z14" s="201">
        <v>4.54</v>
      </c>
      <c r="AA14" s="201">
        <v>11.67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17.760000000000002</v>
      </c>
      <c r="H15" s="201">
        <v>0</v>
      </c>
      <c r="I15" s="201">
        <v>0</v>
      </c>
      <c r="J15" s="201">
        <v>22.83</v>
      </c>
      <c r="K15" s="201">
        <v>37.14</v>
      </c>
      <c r="L15" s="201">
        <v>31.44</v>
      </c>
      <c r="M15" s="201">
        <v>0</v>
      </c>
      <c r="N15" s="201">
        <v>1.1299999999999999</v>
      </c>
      <c r="O15" s="201">
        <v>1.89</v>
      </c>
      <c r="P15" s="201">
        <v>2.3199999999999998</v>
      </c>
      <c r="Q15" s="201">
        <v>0.84</v>
      </c>
      <c r="R15" s="201">
        <v>5</v>
      </c>
      <c r="S15" s="201">
        <v>2.85</v>
      </c>
      <c r="T15" s="201">
        <v>0</v>
      </c>
      <c r="U15" s="201">
        <v>11.44</v>
      </c>
      <c r="V15" s="201">
        <v>1.1599999999999999</v>
      </c>
      <c r="W15" s="201">
        <v>0.44</v>
      </c>
      <c r="X15" s="201">
        <v>1.4</v>
      </c>
      <c r="Y15" s="201">
        <v>0</v>
      </c>
      <c r="Z15" s="201">
        <v>2.64</v>
      </c>
      <c r="AA15" s="201">
        <v>11.36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17.760000000000002</v>
      </c>
      <c r="H16" s="201">
        <v>0</v>
      </c>
      <c r="I16" s="201">
        <v>0</v>
      </c>
      <c r="J16" s="201">
        <v>22.83</v>
      </c>
      <c r="K16" s="201">
        <v>33.74</v>
      </c>
      <c r="L16" s="201">
        <v>31.44</v>
      </c>
      <c r="M16" s="201">
        <v>0</v>
      </c>
      <c r="N16" s="201">
        <v>1.1299999999999999</v>
      </c>
      <c r="O16" s="201">
        <v>1.89</v>
      </c>
      <c r="P16" s="201">
        <v>2.3199999999999998</v>
      </c>
      <c r="Q16" s="201">
        <v>0.84</v>
      </c>
      <c r="R16" s="201">
        <v>5</v>
      </c>
      <c r="S16" s="201">
        <v>2.85</v>
      </c>
      <c r="T16" s="201">
        <v>0</v>
      </c>
      <c r="U16" s="201">
        <v>11.44</v>
      </c>
      <c r="V16" s="201">
        <v>1.1599999999999999</v>
      </c>
      <c r="W16" s="201">
        <v>0.44</v>
      </c>
      <c r="X16" s="201">
        <v>1.4</v>
      </c>
      <c r="Y16" s="201">
        <v>0</v>
      </c>
      <c r="Z16" s="201">
        <v>2.64</v>
      </c>
      <c r="AA16" s="201">
        <v>11.36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17.760000000000002</v>
      </c>
      <c r="H17" s="201">
        <v>0</v>
      </c>
      <c r="I17" s="201">
        <v>0</v>
      </c>
      <c r="J17" s="201">
        <v>22.83</v>
      </c>
      <c r="K17" s="201">
        <v>39.1</v>
      </c>
      <c r="L17" s="201">
        <v>31.44</v>
      </c>
      <c r="M17" s="201">
        <v>0</v>
      </c>
      <c r="N17" s="201">
        <v>1.1299999999999999</v>
      </c>
      <c r="O17" s="201">
        <v>1.89</v>
      </c>
      <c r="P17" s="201">
        <v>2.3199999999999998</v>
      </c>
      <c r="Q17" s="201">
        <v>0.84</v>
      </c>
      <c r="R17" s="201">
        <v>5</v>
      </c>
      <c r="S17" s="201">
        <v>2.85</v>
      </c>
      <c r="T17" s="201">
        <v>0</v>
      </c>
      <c r="U17" s="201">
        <v>11.44</v>
      </c>
      <c r="V17" s="201">
        <v>1.1599999999999999</v>
      </c>
      <c r="W17" s="201">
        <v>0.44</v>
      </c>
      <c r="X17" s="201">
        <v>1.4</v>
      </c>
      <c r="Y17" s="201">
        <v>0</v>
      </c>
      <c r="Z17" s="201">
        <v>2.64</v>
      </c>
      <c r="AA17" s="201">
        <v>11.36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17.760000000000002</v>
      </c>
      <c r="H18" s="201">
        <v>0</v>
      </c>
      <c r="I18" s="201">
        <v>0</v>
      </c>
      <c r="J18" s="201">
        <v>22.83</v>
      </c>
      <c r="K18" s="201">
        <v>39.1</v>
      </c>
      <c r="L18" s="201">
        <v>31.44</v>
      </c>
      <c r="M18" s="201">
        <v>0</v>
      </c>
      <c r="N18" s="201">
        <v>1.1299999999999999</v>
      </c>
      <c r="O18" s="201">
        <v>1.89</v>
      </c>
      <c r="P18" s="201">
        <v>2.3199999999999998</v>
      </c>
      <c r="Q18" s="201">
        <v>0.84</v>
      </c>
      <c r="R18" s="201">
        <v>5</v>
      </c>
      <c r="S18" s="201">
        <v>2.85</v>
      </c>
      <c r="T18" s="201">
        <v>0</v>
      </c>
      <c r="U18" s="201">
        <v>11.44</v>
      </c>
      <c r="V18" s="201">
        <v>1.1599999999999999</v>
      </c>
      <c r="W18" s="201">
        <v>0.44</v>
      </c>
      <c r="X18" s="201">
        <v>1.4</v>
      </c>
      <c r="Y18" s="201">
        <v>0</v>
      </c>
      <c r="Z18" s="201">
        <v>2.64</v>
      </c>
      <c r="AA18" s="201">
        <v>11.36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17.760000000000002</v>
      </c>
      <c r="H19" s="201">
        <v>0</v>
      </c>
      <c r="I19" s="201">
        <v>0</v>
      </c>
      <c r="J19" s="201">
        <v>22.83</v>
      </c>
      <c r="K19" s="201">
        <v>44.46</v>
      </c>
      <c r="L19" s="201">
        <v>31.44</v>
      </c>
      <c r="M19" s="201">
        <v>0</v>
      </c>
      <c r="N19" s="201">
        <v>1.1299999999999999</v>
      </c>
      <c r="O19" s="201">
        <v>1.89</v>
      </c>
      <c r="P19" s="201">
        <v>2.3199999999999998</v>
      </c>
      <c r="Q19" s="201">
        <v>0.84</v>
      </c>
      <c r="R19" s="201">
        <v>5</v>
      </c>
      <c r="S19" s="201">
        <v>2.85</v>
      </c>
      <c r="T19" s="201">
        <v>0</v>
      </c>
      <c r="U19" s="201">
        <v>11.44</v>
      </c>
      <c r="V19" s="201">
        <v>1.1599999999999999</v>
      </c>
      <c r="W19" s="201">
        <v>0.44</v>
      </c>
      <c r="X19" s="201">
        <v>1.4</v>
      </c>
      <c r="Y19" s="201">
        <v>0</v>
      </c>
      <c r="Z19" s="201">
        <v>2.64</v>
      </c>
      <c r="AA19" s="201">
        <v>11.36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17.760000000000002</v>
      </c>
      <c r="H20" s="201">
        <v>0</v>
      </c>
      <c r="I20" s="201">
        <v>0</v>
      </c>
      <c r="J20" s="201">
        <v>22.83</v>
      </c>
      <c r="K20" s="201">
        <v>49.82</v>
      </c>
      <c r="L20" s="201">
        <v>31.44</v>
      </c>
      <c r="M20" s="201">
        <v>0</v>
      </c>
      <c r="N20" s="201">
        <v>1.1299999999999999</v>
      </c>
      <c r="O20" s="201">
        <v>1.89</v>
      </c>
      <c r="P20" s="201">
        <v>2.3199999999999998</v>
      </c>
      <c r="Q20" s="201">
        <v>0.84</v>
      </c>
      <c r="R20" s="201">
        <v>0.4</v>
      </c>
      <c r="S20" s="201">
        <v>2.85</v>
      </c>
      <c r="T20" s="201">
        <v>0</v>
      </c>
      <c r="U20" s="201">
        <v>11.44</v>
      </c>
      <c r="V20" s="201">
        <v>0.55000000000000004</v>
      </c>
      <c r="W20" s="201">
        <v>0.44</v>
      </c>
      <c r="X20" s="201">
        <v>1.4</v>
      </c>
      <c r="Y20" s="201">
        <v>0</v>
      </c>
      <c r="Z20" s="201">
        <v>2.64</v>
      </c>
      <c r="AA20" s="201">
        <v>11.36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17.760000000000002</v>
      </c>
      <c r="H21" s="201">
        <v>0</v>
      </c>
      <c r="I21" s="201">
        <v>0</v>
      </c>
      <c r="J21" s="201">
        <v>22.83</v>
      </c>
      <c r="K21" s="201">
        <v>49.82</v>
      </c>
      <c r="L21" s="201">
        <v>31.44</v>
      </c>
      <c r="M21" s="201">
        <v>0</v>
      </c>
      <c r="N21" s="201">
        <v>1.1299999999999999</v>
      </c>
      <c r="O21" s="201">
        <v>1.89</v>
      </c>
      <c r="P21" s="201">
        <v>2.3199999999999998</v>
      </c>
      <c r="Q21" s="201">
        <v>0.84</v>
      </c>
      <c r="R21" s="201">
        <v>0.4</v>
      </c>
      <c r="S21" s="201">
        <v>2.85</v>
      </c>
      <c r="T21" s="201">
        <v>0</v>
      </c>
      <c r="U21" s="201">
        <v>11.44</v>
      </c>
      <c r="V21" s="201">
        <v>0.55000000000000004</v>
      </c>
      <c r="W21" s="201">
        <v>0.44</v>
      </c>
      <c r="X21" s="201">
        <v>1.4</v>
      </c>
      <c r="Y21" s="201">
        <v>0</v>
      </c>
      <c r="Z21" s="201">
        <v>2.64</v>
      </c>
      <c r="AA21" s="201">
        <v>11.36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12.01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17.760000000000002</v>
      </c>
      <c r="H22" s="201">
        <v>0</v>
      </c>
      <c r="I22" s="201">
        <v>0</v>
      </c>
      <c r="J22" s="201">
        <v>22.83</v>
      </c>
      <c r="K22" s="201">
        <v>55.18</v>
      </c>
      <c r="L22" s="201">
        <v>31.44</v>
      </c>
      <c r="M22" s="201">
        <v>0</v>
      </c>
      <c r="N22" s="201">
        <v>1.1299999999999999</v>
      </c>
      <c r="O22" s="201">
        <v>1.89</v>
      </c>
      <c r="P22" s="201">
        <v>2.3199999999999998</v>
      </c>
      <c r="Q22" s="201">
        <v>0.84</v>
      </c>
      <c r="R22" s="201">
        <v>0.4</v>
      </c>
      <c r="S22" s="201">
        <v>2.85</v>
      </c>
      <c r="T22" s="201">
        <v>0</v>
      </c>
      <c r="U22" s="201">
        <v>11.44</v>
      </c>
      <c r="V22" s="201">
        <v>0.55000000000000004</v>
      </c>
      <c r="W22" s="201">
        <v>0.54</v>
      </c>
      <c r="X22" s="201">
        <v>1.79</v>
      </c>
      <c r="Y22" s="201">
        <v>0</v>
      </c>
      <c r="Z22" s="201">
        <v>2.64</v>
      </c>
      <c r="AA22" s="201">
        <v>11.36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12.01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17.760000000000002</v>
      </c>
      <c r="H23" s="201">
        <v>0</v>
      </c>
      <c r="I23" s="201">
        <v>0</v>
      </c>
      <c r="J23" s="201">
        <v>22.83</v>
      </c>
      <c r="K23" s="201">
        <v>60.54</v>
      </c>
      <c r="L23" s="201">
        <v>31.54</v>
      </c>
      <c r="M23" s="201">
        <v>0</v>
      </c>
      <c r="N23" s="201">
        <v>1.1299999999999999</v>
      </c>
      <c r="O23" s="201">
        <v>1.89</v>
      </c>
      <c r="P23" s="201">
        <v>2.3199999999999998</v>
      </c>
      <c r="Q23" s="201">
        <v>0.84</v>
      </c>
      <c r="R23" s="201">
        <v>0.4</v>
      </c>
      <c r="S23" s="201">
        <v>2.85</v>
      </c>
      <c r="T23" s="201">
        <v>0</v>
      </c>
      <c r="U23" s="201">
        <v>11.44</v>
      </c>
      <c r="V23" s="201">
        <v>0.11</v>
      </c>
      <c r="W23" s="201">
        <v>0.44</v>
      </c>
      <c r="X23" s="201">
        <v>1.4</v>
      </c>
      <c r="Y23" s="201">
        <v>0</v>
      </c>
      <c r="Z23" s="201">
        <v>2.64</v>
      </c>
      <c r="AA23" s="201">
        <v>11.36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17.760000000000002</v>
      </c>
      <c r="H24" s="201">
        <v>0</v>
      </c>
      <c r="I24" s="201">
        <v>0</v>
      </c>
      <c r="J24" s="201">
        <v>22.83</v>
      </c>
      <c r="K24" s="201">
        <v>66.63</v>
      </c>
      <c r="L24" s="201">
        <v>31.54</v>
      </c>
      <c r="M24" s="201">
        <v>0</v>
      </c>
      <c r="N24" s="201">
        <v>1.1299999999999999</v>
      </c>
      <c r="O24" s="201">
        <v>1.89</v>
      </c>
      <c r="P24" s="201">
        <v>2.3199999999999998</v>
      </c>
      <c r="Q24" s="201">
        <v>0.84</v>
      </c>
      <c r="R24" s="201">
        <v>0.4</v>
      </c>
      <c r="S24" s="201">
        <v>2.85</v>
      </c>
      <c r="T24" s="201">
        <v>0</v>
      </c>
      <c r="U24" s="201">
        <v>11.44</v>
      </c>
      <c r="V24" s="201">
        <v>0.11</v>
      </c>
      <c r="W24" s="201">
        <v>0.44</v>
      </c>
      <c r="X24" s="201">
        <v>1.4</v>
      </c>
      <c r="Y24" s="201">
        <v>0</v>
      </c>
      <c r="Z24" s="201">
        <v>2.64</v>
      </c>
      <c r="AA24" s="201">
        <v>11.36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17.760000000000002</v>
      </c>
      <c r="H25" s="201">
        <v>0</v>
      </c>
      <c r="I25" s="201">
        <v>0</v>
      </c>
      <c r="J25" s="201">
        <v>22.83</v>
      </c>
      <c r="K25" s="201">
        <v>74.36</v>
      </c>
      <c r="L25" s="201">
        <v>31.54</v>
      </c>
      <c r="M25" s="201">
        <v>0</v>
      </c>
      <c r="N25" s="201">
        <v>1.1299999999999999</v>
      </c>
      <c r="O25" s="201">
        <v>1.89</v>
      </c>
      <c r="P25" s="201">
        <v>2.3199999999999998</v>
      </c>
      <c r="Q25" s="201">
        <v>0.84</v>
      </c>
      <c r="R25" s="201">
        <v>0.4</v>
      </c>
      <c r="S25" s="201">
        <v>2.85</v>
      </c>
      <c r="T25" s="201">
        <v>0</v>
      </c>
      <c r="U25" s="201">
        <v>11.44</v>
      </c>
      <c r="V25" s="201">
        <v>0.11</v>
      </c>
      <c r="W25" s="201">
        <v>0.44</v>
      </c>
      <c r="X25" s="201">
        <v>1.4</v>
      </c>
      <c r="Y25" s="201">
        <v>0</v>
      </c>
      <c r="Z25" s="201">
        <v>2.64</v>
      </c>
      <c r="AA25" s="201">
        <v>11.36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17.760000000000002</v>
      </c>
      <c r="H26" s="201">
        <v>0</v>
      </c>
      <c r="I26" s="201">
        <v>0</v>
      </c>
      <c r="J26" s="201">
        <v>22.83</v>
      </c>
      <c r="K26" s="201">
        <v>77.61</v>
      </c>
      <c r="L26" s="201">
        <v>31.54</v>
      </c>
      <c r="M26" s="201">
        <v>0</v>
      </c>
      <c r="N26" s="201">
        <v>1.1299999999999999</v>
      </c>
      <c r="O26" s="201">
        <v>1.89</v>
      </c>
      <c r="P26" s="201">
        <v>2.3199999999999998</v>
      </c>
      <c r="Q26" s="201">
        <v>0.84</v>
      </c>
      <c r="R26" s="201">
        <v>0.4</v>
      </c>
      <c r="S26" s="201">
        <v>2.85</v>
      </c>
      <c r="T26" s="201">
        <v>0</v>
      </c>
      <c r="U26" s="201">
        <v>11.44</v>
      </c>
      <c r="V26" s="201">
        <v>0.11</v>
      </c>
      <c r="W26" s="201">
        <v>0.44</v>
      </c>
      <c r="X26" s="201">
        <v>1.4</v>
      </c>
      <c r="Y26" s="201">
        <v>0</v>
      </c>
      <c r="Z26" s="201">
        <v>2.64</v>
      </c>
      <c r="AA26" s="201">
        <v>0.86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17.760000000000002</v>
      </c>
      <c r="H27" s="201">
        <v>0</v>
      </c>
      <c r="I27" s="201">
        <v>0</v>
      </c>
      <c r="J27" s="201">
        <v>22.83</v>
      </c>
      <c r="K27" s="201">
        <v>77.61</v>
      </c>
      <c r="L27" s="201">
        <v>31.54</v>
      </c>
      <c r="M27" s="201">
        <v>0</v>
      </c>
      <c r="N27" s="201">
        <v>1.1299999999999999</v>
      </c>
      <c r="O27" s="201">
        <v>1.89</v>
      </c>
      <c r="P27" s="201">
        <v>2.3199999999999998</v>
      </c>
      <c r="Q27" s="201">
        <v>0.84</v>
      </c>
      <c r="R27" s="201">
        <v>0.4</v>
      </c>
      <c r="S27" s="201">
        <v>2.85</v>
      </c>
      <c r="T27" s="201">
        <v>0</v>
      </c>
      <c r="U27" s="201">
        <v>11.44</v>
      </c>
      <c r="V27" s="201">
        <v>0.08</v>
      </c>
      <c r="W27" s="201">
        <v>0.44</v>
      </c>
      <c r="X27" s="201">
        <v>1.4</v>
      </c>
      <c r="Y27" s="201">
        <v>0</v>
      </c>
      <c r="Z27" s="201">
        <v>2.64</v>
      </c>
      <c r="AA27" s="201">
        <v>0.86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17.760000000000002</v>
      </c>
      <c r="H28" s="201">
        <v>0</v>
      </c>
      <c r="I28" s="201">
        <v>0</v>
      </c>
      <c r="J28" s="201">
        <v>22.83</v>
      </c>
      <c r="K28" s="201">
        <v>81.680000000000007</v>
      </c>
      <c r="L28" s="201">
        <v>31.54</v>
      </c>
      <c r="M28" s="201">
        <v>0</v>
      </c>
      <c r="N28" s="201">
        <v>1.1299999999999999</v>
      </c>
      <c r="O28" s="201">
        <v>1.89</v>
      </c>
      <c r="P28" s="201">
        <v>2.3199999999999998</v>
      </c>
      <c r="Q28" s="201">
        <v>0.84</v>
      </c>
      <c r="R28" s="201">
        <v>0.4</v>
      </c>
      <c r="S28" s="201">
        <v>2.85</v>
      </c>
      <c r="T28" s="201">
        <v>0</v>
      </c>
      <c r="U28" s="201">
        <v>11.44</v>
      </c>
      <c r="V28" s="201">
        <v>0.08</v>
      </c>
      <c r="W28" s="201">
        <v>0.44</v>
      </c>
      <c r="X28" s="201">
        <v>1.4</v>
      </c>
      <c r="Y28" s="201">
        <v>0</v>
      </c>
      <c r="Z28" s="201">
        <v>2.64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17.760000000000002</v>
      </c>
      <c r="H29" s="201">
        <v>0</v>
      </c>
      <c r="I29" s="201">
        <v>0</v>
      </c>
      <c r="J29" s="201">
        <v>22.83</v>
      </c>
      <c r="K29" s="201">
        <v>86.09</v>
      </c>
      <c r="L29" s="201">
        <v>31.54</v>
      </c>
      <c r="M29" s="201">
        <v>0</v>
      </c>
      <c r="N29" s="201">
        <v>1.1299999999999999</v>
      </c>
      <c r="O29" s="201">
        <v>1.89</v>
      </c>
      <c r="P29" s="201">
        <v>2.3199999999999998</v>
      </c>
      <c r="Q29" s="201">
        <v>0.12</v>
      </c>
      <c r="R29" s="201">
        <v>0.4</v>
      </c>
      <c r="S29" s="201">
        <v>0.85</v>
      </c>
      <c r="T29" s="201">
        <v>0</v>
      </c>
      <c r="U29" s="201">
        <v>11.44</v>
      </c>
      <c r="V29" s="201">
        <v>0.11</v>
      </c>
      <c r="W29" s="201">
        <v>0.44</v>
      </c>
      <c r="X29" s="201">
        <v>1.4</v>
      </c>
      <c r="Y29" s="201">
        <v>0</v>
      </c>
      <c r="Z29" s="201">
        <v>2.64</v>
      </c>
      <c r="AA29" s="201">
        <v>0.86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17.760000000000002</v>
      </c>
      <c r="H30" s="201">
        <v>0</v>
      </c>
      <c r="I30" s="201">
        <v>0</v>
      </c>
      <c r="J30" s="201">
        <v>22.83</v>
      </c>
      <c r="K30" s="201">
        <v>89.11</v>
      </c>
      <c r="L30" s="201">
        <v>2.44</v>
      </c>
      <c r="M30" s="201">
        <v>0</v>
      </c>
      <c r="N30" s="201">
        <v>1.1299999999999999</v>
      </c>
      <c r="O30" s="201">
        <v>1.89</v>
      </c>
      <c r="P30" s="201">
        <v>2.3199999999999998</v>
      </c>
      <c r="Q30" s="201">
        <v>0.1</v>
      </c>
      <c r="R30" s="201">
        <v>0.4</v>
      </c>
      <c r="S30" s="201">
        <v>0.25</v>
      </c>
      <c r="T30" s="201">
        <v>0</v>
      </c>
      <c r="U30" s="201">
        <v>11.44</v>
      </c>
      <c r="V30" s="201">
        <v>0.11</v>
      </c>
      <c r="W30" s="201">
        <v>0.44</v>
      </c>
      <c r="X30" s="201">
        <v>1.4</v>
      </c>
      <c r="Y30" s="201">
        <v>0</v>
      </c>
      <c r="Z30" s="201">
        <v>2.64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17.760000000000002</v>
      </c>
      <c r="H31" s="201">
        <v>0</v>
      </c>
      <c r="I31" s="201">
        <v>0</v>
      </c>
      <c r="J31" s="201">
        <v>22.83</v>
      </c>
      <c r="K31" s="201">
        <v>85.79</v>
      </c>
      <c r="L31" s="201">
        <v>2.44</v>
      </c>
      <c r="M31" s="201">
        <v>0</v>
      </c>
      <c r="N31" s="201">
        <v>1.1299999999999999</v>
      </c>
      <c r="O31" s="201">
        <v>1.89</v>
      </c>
      <c r="P31" s="201">
        <v>2.3199999999999998</v>
      </c>
      <c r="Q31" s="201">
        <v>0.1</v>
      </c>
      <c r="R31" s="201">
        <v>0.4</v>
      </c>
      <c r="S31" s="201">
        <v>0.25</v>
      </c>
      <c r="T31" s="201">
        <v>0</v>
      </c>
      <c r="U31" s="201">
        <v>11.44</v>
      </c>
      <c r="V31" s="201">
        <v>0.11</v>
      </c>
      <c r="W31" s="201">
        <v>0.44</v>
      </c>
      <c r="X31" s="201">
        <v>1.4</v>
      </c>
      <c r="Y31" s="201">
        <v>0</v>
      </c>
      <c r="Z31" s="201">
        <v>2.64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17.760000000000002</v>
      </c>
      <c r="H32" s="201">
        <v>0</v>
      </c>
      <c r="I32" s="201">
        <v>0</v>
      </c>
      <c r="J32" s="201">
        <v>22.83</v>
      </c>
      <c r="K32" s="201">
        <v>77.73</v>
      </c>
      <c r="L32" s="201">
        <v>2.44</v>
      </c>
      <c r="M32" s="201">
        <v>0</v>
      </c>
      <c r="N32" s="201">
        <v>1.1299999999999999</v>
      </c>
      <c r="O32" s="201">
        <v>1.89</v>
      </c>
      <c r="P32" s="201">
        <v>2.3199999999999998</v>
      </c>
      <c r="Q32" s="201">
        <v>0.1</v>
      </c>
      <c r="R32" s="201">
        <v>0.4</v>
      </c>
      <c r="S32" s="201">
        <v>0.25</v>
      </c>
      <c r="T32" s="201">
        <v>0</v>
      </c>
      <c r="U32" s="201">
        <v>11.44</v>
      </c>
      <c r="V32" s="201">
        <v>0.11</v>
      </c>
      <c r="W32" s="201">
        <v>0.44</v>
      </c>
      <c r="X32" s="201">
        <v>1.4</v>
      </c>
      <c r="Y32" s="201">
        <v>0</v>
      </c>
      <c r="Z32" s="201">
        <v>2.64</v>
      </c>
      <c r="AA32" s="201">
        <v>0.86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17.760000000000002</v>
      </c>
      <c r="H33" s="201">
        <v>0</v>
      </c>
      <c r="I33" s="201">
        <v>0</v>
      </c>
      <c r="J33" s="201">
        <v>22.83</v>
      </c>
      <c r="K33" s="201">
        <v>48.7</v>
      </c>
      <c r="L33" s="201">
        <v>31.54</v>
      </c>
      <c r="M33" s="201">
        <v>0</v>
      </c>
      <c r="N33" s="201">
        <v>1.1299999999999999</v>
      </c>
      <c r="O33" s="201">
        <v>1.89</v>
      </c>
      <c r="P33" s="201">
        <v>2.3199999999999998</v>
      </c>
      <c r="Q33" s="201">
        <v>0.1</v>
      </c>
      <c r="R33" s="201">
        <v>0.4</v>
      </c>
      <c r="S33" s="201">
        <v>0.25</v>
      </c>
      <c r="T33" s="201">
        <v>0</v>
      </c>
      <c r="U33" s="201">
        <v>11.44</v>
      </c>
      <c r="V33" s="201">
        <v>0.11</v>
      </c>
      <c r="W33" s="201">
        <v>0.44</v>
      </c>
      <c r="X33" s="201">
        <v>1.4</v>
      </c>
      <c r="Y33" s="201">
        <v>0</v>
      </c>
      <c r="Z33" s="201">
        <v>2.64</v>
      </c>
      <c r="AA33" s="201">
        <v>0.86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17.760000000000002</v>
      </c>
      <c r="H34" s="201">
        <v>0</v>
      </c>
      <c r="I34" s="201">
        <v>0</v>
      </c>
      <c r="J34" s="201">
        <v>22.83</v>
      </c>
      <c r="K34" s="201">
        <v>50.17</v>
      </c>
      <c r="L34" s="201">
        <v>31.54</v>
      </c>
      <c r="M34" s="201">
        <v>0</v>
      </c>
      <c r="N34" s="201">
        <v>1.1299999999999999</v>
      </c>
      <c r="O34" s="201">
        <v>1.89</v>
      </c>
      <c r="P34" s="201">
        <v>2.3199999999999998</v>
      </c>
      <c r="Q34" s="201">
        <v>0.41</v>
      </c>
      <c r="R34" s="201">
        <v>0.4</v>
      </c>
      <c r="S34" s="201">
        <v>0.25</v>
      </c>
      <c r="T34" s="201">
        <v>0</v>
      </c>
      <c r="U34" s="201">
        <v>11.44</v>
      </c>
      <c r="V34" s="201">
        <v>0.11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17.760000000000002</v>
      </c>
      <c r="H35" s="201">
        <v>0</v>
      </c>
      <c r="I35" s="201">
        <v>0</v>
      </c>
      <c r="J35" s="201">
        <v>22.83</v>
      </c>
      <c r="K35" s="201">
        <v>50.12</v>
      </c>
      <c r="L35" s="201">
        <v>31.54</v>
      </c>
      <c r="M35" s="201">
        <v>0</v>
      </c>
      <c r="N35" s="201">
        <v>1.1299999999999999</v>
      </c>
      <c r="O35" s="201">
        <v>1.89</v>
      </c>
      <c r="P35" s="201">
        <v>2.3199999999999998</v>
      </c>
      <c r="Q35" s="201">
        <v>0.41</v>
      </c>
      <c r="R35" s="201">
        <v>0.4</v>
      </c>
      <c r="S35" s="201">
        <v>0.25</v>
      </c>
      <c r="T35" s="201">
        <v>0</v>
      </c>
      <c r="U35" s="201">
        <v>11.44</v>
      </c>
      <c r="V35" s="201">
        <v>0.11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17.760000000000002</v>
      </c>
      <c r="H36" s="201">
        <v>0</v>
      </c>
      <c r="I36" s="201">
        <v>0</v>
      </c>
      <c r="J36" s="201">
        <v>22.83</v>
      </c>
      <c r="K36" s="201">
        <v>50.12</v>
      </c>
      <c r="L36" s="201">
        <v>31.54</v>
      </c>
      <c r="M36" s="201">
        <v>0</v>
      </c>
      <c r="N36" s="201">
        <v>1.1299999999999999</v>
      </c>
      <c r="O36" s="201">
        <v>1.89</v>
      </c>
      <c r="P36" s="201">
        <v>2.3199999999999998</v>
      </c>
      <c r="Q36" s="201">
        <v>0.84</v>
      </c>
      <c r="R36" s="201">
        <v>0.47</v>
      </c>
      <c r="S36" s="201">
        <v>2.0099999999999998</v>
      </c>
      <c r="T36" s="201">
        <v>0</v>
      </c>
      <c r="U36" s="201">
        <v>11.44</v>
      </c>
      <c r="V36" s="201">
        <v>0.11</v>
      </c>
      <c r="W36" s="201">
        <v>0.44</v>
      </c>
      <c r="X36" s="201">
        <v>1.4</v>
      </c>
      <c r="Y36" s="201">
        <v>0</v>
      </c>
      <c r="Z36" s="201">
        <v>2.64</v>
      </c>
      <c r="AA36" s="201">
        <v>0.86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17.760000000000002</v>
      </c>
      <c r="H37" s="201">
        <v>0</v>
      </c>
      <c r="I37" s="201">
        <v>0</v>
      </c>
      <c r="J37" s="201">
        <v>22.83</v>
      </c>
      <c r="K37" s="201">
        <v>50.12</v>
      </c>
      <c r="L37" s="201">
        <v>31.54</v>
      </c>
      <c r="M37" s="201">
        <v>0</v>
      </c>
      <c r="N37" s="201">
        <v>1.1299999999999999</v>
      </c>
      <c r="O37" s="201">
        <v>1.89</v>
      </c>
      <c r="P37" s="201">
        <v>2.3199999999999998</v>
      </c>
      <c r="Q37" s="201">
        <v>0.84</v>
      </c>
      <c r="R37" s="201">
        <v>0.4</v>
      </c>
      <c r="S37" s="201">
        <v>0.99</v>
      </c>
      <c r="T37" s="201">
        <v>0</v>
      </c>
      <c r="U37" s="201">
        <v>11.44</v>
      </c>
      <c r="V37" s="201">
        <v>0.11</v>
      </c>
      <c r="W37" s="201">
        <v>0.44</v>
      </c>
      <c r="X37" s="201">
        <v>1.4</v>
      </c>
      <c r="Y37" s="201">
        <v>0</v>
      </c>
      <c r="Z37" s="201">
        <v>2.64</v>
      </c>
      <c r="AA37" s="201">
        <v>0.86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17.760000000000002</v>
      </c>
      <c r="H38" s="201">
        <v>0</v>
      </c>
      <c r="I38" s="201">
        <v>0</v>
      </c>
      <c r="J38" s="201">
        <v>22.83</v>
      </c>
      <c r="K38" s="201">
        <v>50.12</v>
      </c>
      <c r="L38" s="201">
        <v>31.54</v>
      </c>
      <c r="M38" s="201">
        <v>0</v>
      </c>
      <c r="N38" s="201">
        <v>1.1299999999999999</v>
      </c>
      <c r="O38" s="201">
        <v>1.89</v>
      </c>
      <c r="P38" s="201">
        <v>2.3199999999999998</v>
      </c>
      <c r="Q38" s="201">
        <v>0.84</v>
      </c>
      <c r="R38" s="201">
        <v>0.4</v>
      </c>
      <c r="S38" s="201">
        <v>3.01</v>
      </c>
      <c r="T38" s="201">
        <v>0</v>
      </c>
      <c r="U38" s="201">
        <v>11.44</v>
      </c>
      <c r="V38" s="201">
        <v>0.11</v>
      </c>
      <c r="W38" s="201">
        <v>0.44</v>
      </c>
      <c r="X38" s="201">
        <v>1.4</v>
      </c>
      <c r="Y38" s="201">
        <v>0</v>
      </c>
      <c r="Z38" s="201">
        <v>2.64</v>
      </c>
      <c r="AA38" s="201">
        <v>0.86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17.760000000000002</v>
      </c>
      <c r="H39" s="201">
        <v>0</v>
      </c>
      <c r="I39" s="201">
        <v>0</v>
      </c>
      <c r="J39" s="201">
        <v>22.83</v>
      </c>
      <c r="K39" s="201">
        <v>50.12</v>
      </c>
      <c r="L39" s="201">
        <v>31.54</v>
      </c>
      <c r="M39" s="201">
        <v>0</v>
      </c>
      <c r="N39" s="201">
        <v>1.1299999999999999</v>
      </c>
      <c r="O39" s="201">
        <v>1.89</v>
      </c>
      <c r="P39" s="201">
        <v>2.33</v>
      </c>
      <c r="Q39" s="201">
        <v>0.84</v>
      </c>
      <c r="R39" s="201">
        <v>0.4</v>
      </c>
      <c r="S39" s="201">
        <v>3.01</v>
      </c>
      <c r="T39" s="201">
        <v>0</v>
      </c>
      <c r="U39" s="201">
        <v>11.44</v>
      </c>
      <c r="V39" s="201">
        <v>0.11</v>
      </c>
      <c r="W39" s="201">
        <v>0.44</v>
      </c>
      <c r="X39" s="201">
        <v>1.4</v>
      </c>
      <c r="Y39" s="201">
        <v>0</v>
      </c>
      <c r="Z39" s="201">
        <v>2.64</v>
      </c>
      <c r="AA39" s="201">
        <v>0.86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17.760000000000002</v>
      </c>
      <c r="H40" s="201">
        <v>0</v>
      </c>
      <c r="I40" s="201">
        <v>0</v>
      </c>
      <c r="J40" s="201">
        <v>22.83</v>
      </c>
      <c r="K40" s="201">
        <v>50.12</v>
      </c>
      <c r="L40" s="201">
        <v>31.54</v>
      </c>
      <c r="M40" s="201">
        <v>0</v>
      </c>
      <c r="N40" s="201">
        <v>1.1299999999999999</v>
      </c>
      <c r="O40" s="201">
        <v>1.89</v>
      </c>
      <c r="P40" s="201">
        <v>2.33</v>
      </c>
      <c r="Q40" s="201">
        <v>0.84</v>
      </c>
      <c r="R40" s="201">
        <v>0.4</v>
      </c>
      <c r="S40" s="201">
        <v>3.01</v>
      </c>
      <c r="T40" s="201">
        <v>0</v>
      </c>
      <c r="U40" s="201">
        <v>11.44</v>
      </c>
      <c r="V40" s="201">
        <v>0.11</v>
      </c>
      <c r="W40" s="201">
        <v>0.44</v>
      </c>
      <c r="X40" s="201">
        <v>1.4</v>
      </c>
      <c r="Y40" s="201">
        <v>0</v>
      </c>
      <c r="Z40" s="201">
        <v>2.64</v>
      </c>
      <c r="AA40" s="201">
        <v>0.86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17.760000000000002</v>
      </c>
      <c r="H41" s="201">
        <v>0</v>
      </c>
      <c r="I41" s="201">
        <v>0</v>
      </c>
      <c r="J41" s="201">
        <v>22.83</v>
      </c>
      <c r="K41" s="201">
        <v>50.12</v>
      </c>
      <c r="L41" s="201">
        <v>31.54</v>
      </c>
      <c r="M41" s="201">
        <v>0</v>
      </c>
      <c r="N41" s="201">
        <v>1.1299999999999999</v>
      </c>
      <c r="O41" s="201">
        <v>1.89</v>
      </c>
      <c r="P41" s="201">
        <v>2.33</v>
      </c>
      <c r="Q41" s="201">
        <v>0.84</v>
      </c>
      <c r="R41" s="201">
        <v>0.4</v>
      </c>
      <c r="S41" s="201">
        <v>3.01</v>
      </c>
      <c r="T41" s="201">
        <v>0</v>
      </c>
      <c r="U41" s="201">
        <v>11.44</v>
      </c>
      <c r="V41" s="201">
        <v>0.11</v>
      </c>
      <c r="W41" s="201">
        <v>0.44</v>
      </c>
      <c r="X41" s="201">
        <v>1.4</v>
      </c>
      <c r="Y41" s="201">
        <v>0</v>
      </c>
      <c r="Z41" s="201">
        <v>2.64</v>
      </c>
      <c r="AA41" s="201">
        <v>0.86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17.760000000000002</v>
      </c>
      <c r="H42" s="201">
        <v>0</v>
      </c>
      <c r="I42" s="201">
        <v>0</v>
      </c>
      <c r="J42" s="201">
        <v>22.83</v>
      </c>
      <c r="K42" s="201">
        <v>50.12</v>
      </c>
      <c r="L42" s="201">
        <v>31.54</v>
      </c>
      <c r="M42" s="201">
        <v>0</v>
      </c>
      <c r="N42" s="201">
        <v>1.1299999999999999</v>
      </c>
      <c r="O42" s="201">
        <v>1.89</v>
      </c>
      <c r="P42" s="201">
        <v>2.33</v>
      </c>
      <c r="Q42" s="201">
        <v>0.84</v>
      </c>
      <c r="R42" s="201">
        <v>0.4</v>
      </c>
      <c r="S42" s="201">
        <v>3.01</v>
      </c>
      <c r="T42" s="201">
        <v>0</v>
      </c>
      <c r="U42" s="201">
        <v>11.44</v>
      </c>
      <c r="V42" s="201">
        <v>0.11</v>
      </c>
      <c r="W42" s="201">
        <v>0.44</v>
      </c>
      <c r="X42" s="201">
        <v>1.4</v>
      </c>
      <c r="Y42" s="201">
        <v>0</v>
      </c>
      <c r="Z42" s="201">
        <v>2.64</v>
      </c>
      <c r="AA42" s="201">
        <v>0.86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17.760000000000002</v>
      </c>
      <c r="H43" s="201">
        <v>0</v>
      </c>
      <c r="I43" s="201">
        <v>0</v>
      </c>
      <c r="J43" s="201">
        <v>22.83</v>
      </c>
      <c r="K43" s="201">
        <v>50.12</v>
      </c>
      <c r="L43" s="201">
        <v>31.54</v>
      </c>
      <c r="M43" s="201">
        <v>0</v>
      </c>
      <c r="N43" s="201">
        <v>1.1299999999999999</v>
      </c>
      <c r="O43" s="201">
        <v>1.89</v>
      </c>
      <c r="P43" s="201">
        <v>2.33</v>
      </c>
      <c r="Q43" s="201">
        <v>0.41</v>
      </c>
      <c r="R43" s="201">
        <v>1.59</v>
      </c>
      <c r="S43" s="201">
        <v>0.99</v>
      </c>
      <c r="T43" s="201">
        <v>0</v>
      </c>
      <c r="U43" s="201">
        <v>11.44</v>
      </c>
      <c r="V43" s="201">
        <v>0.11</v>
      </c>
      <c r="W43" s="201">
        <v>0.44</v>
      </c>
      <c r="X43" s="201">
        <v>1.4</v>
      </c>
      <c r="Y43" s="201">
        <v>0</v>
      </c>
      <c r="Z43" s="201">
        <v>2.64</v>
      </c>
      <c r="AA43" s="201">
        <v>11.36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17.760000000000002</v>
      </c>
      <c r="H44" s="201">
        <v>0</v>
      </c>
      <c r="I44" s="201">
        <v>0</v>
      </c>
      <c r="J44" s="201">
        <v>22.83</v>
      </c>
      <c r="K44" s="201">
        <v>50.12</v>
      </c>
      <c r="L44" s="201">
        <v>31.54</v>
      </c>
      <c r="M44" s="201">
        <v>0</v>
      </c>
      <c r="N44" s="201">
        <v>1.1299999999999999</v>
      </c>
      <c r="O44" s="201">
        <v>1.89</v>
      </c>
      <c r="P44" s="201">
        <v>2.33</v>
      </c>
      <c r="Q44" s="201">
        <v>0.41</v>
      </c>
      <c r="R44" s="201">
        <v>1.59</v>
      </c>
      <c r="S44" s="201">
        <v>0.99</v>
      </c>
      <c r="T44" s="201">
        <v>0</v>
      </c>
      <c r="U44" s="201">
        <v>11.44</v>
      </c>
      <c r="V44" s="201">
        <v>0.11</v>
      </c>
      <c r="W44" s="201">
        <v>0.44</v>
      </c>
      <c r="X44" s="201">
        <v>1.4</v>
      </c>
      <c r="Y44" s="201">
        <v>0</v>
      </c>
      <c r="Z44" s="201">
        <v>2.64</v>
      </c>
      <c r="AA44" s="201">
        <v>11.36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17.760000000000002</v>
      </c>
      <c r="H45" s="201">
        <v>0</v>
      </c>
      <c r="I45" s="201">
        <v>0</v>
      </c>
      <c r="J45" s="201">
        <v>22.83</v>
      </c>
      <c r="K45" s="201">
        <v>50.12</v>
      </c>
      <c r="L45" s="201">
        <v>31.54</v>
      </c>
      <c r="M45" s="201">
        <v>0</v>
      </c>
      <c r="N45" s="201">
        <v>1.1299999999999999</v>
      </c>
      <c r="O45" s="201">
        <v>1.89</v>
      </c>
      <c r="P45" s="201">
        <v>2.33</v>
      </c>
      <c r="Q45" s="201">
        <v>0.41</v>
      </c>
      <c r="R45" s="201">
        <v>1.59</v>
      </c>
      <c r="S45" s="201">
        <v>0.99</v>
      </c>
      <c r="T45" s="201">
        <v>0</v>
      </c>
      <c r="U45" s="201">
        <v>11.44</v>
      </c>
      <c r="V45" s="201">
        <v>0.11</v>
      </c>
      <c r="W45" s="201">
        <v>0.44</v>
      </c>
      <c r="X45" s="201">
        <v>1.4</v>
      </c>
      <c r="Y45" s="201">
        <v>0</v>
      </c>
      <c r="Z45" s="201">
        <v>2.64</v>
      </c>
      <c r="AA45" s="201">
        <v>11.36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17.760000000000002</v>
      </c>
      <c r="H46" s="201">
        <v>0</v>
      </c>
      <c r="I46" s="201">
        <v>0</v>
      </c>
      <c r="J46" s="201">
        <v>22.83</v>
      </c>
      <c r="K46" s="201">
        <v>50.12</v>
      </c>
      <c r="L46" s="201">
        <v>31.54</v>
      </c>
      <c r="M46" s="201">
        <v>0</v>
      </c>
      <c r="N46" s="201">
        <v>1.1299999999999999</v>
      </c>
      <c r="O46" s="201">
        <v>1.89</v>
      </c>
      <c r="P46" s="201">
        <v>2.33</v>
      </c>
      <c r="Q46" s="201">
        <v>0.41</v>
      </c>
      <c r="R46" s="201">
        <v>1.59</v>
      </c>
      <c r="S46" s="201">
        <v>0.99</v>
      </c>
      <c r="T46" s="201">
        <v>0</v>
      </c>
      <c r="U46" s="201">
        <v>11.44</v>
      </c>
      <c r="V46" s="201">
        <v>0.11</v>
      </c>
      <c r="W46" s="201">
        <v>0.44</v>
      </c>
      <c r="X46" s="201">
        <v>1.4</v>
      </c>
      <c r="Y46" s="201">
        <v>0</v>
      </c>
      <c r="Z46" s="201">
        <v>2.64</v>
      </c>
      <c r="AA46" s="201">
        <v>11.36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17.760000000000002</v>
      </c>
      <c r="H47" s="201">
        <v>0</v>
      </c>
      <c r="I47" s="201">
        <v>0</v>
      </c>
      <c r="J47" s="201">
        <v>22.83</v>
      </c>
      <c r="K47" s="201">
        <v>48.47</v>
      </c>
      <c r="L47" s="201">
        <v>31.54</v>
      </c>
      <c r="M47" s="201">
        <v>0</v>
      </c>
      <c r="N47" s="201">
        <v>1.1299999999999999</v>
      </c>
      <c r="O47" s="201">
        <v>1.89</v>
      </c>
      <c r="P47" s="201">
        <v>2.66</v>
      </c>
      <c r="Q47" s="201">
        <v>0.84</v>
      </c>
      <c r="R47" s="201">
        <v>4.99</v>
      </c>
      <c r="S47" s="201">
        <v>2.85</v>
      </c>
      <c r="T47" s="201">
        <v>0</v>
      </c>
      <c r="U47" s="201">
        <v>11.51</v>
      </c>
      <c r="V47" s="201">
        <v>1.08</v>
      </c>
      <c r="W47" s="201">
        <v>0.44</v>
      </c>
      <c r="X47" s="201">
        <v>1.4</v>
      </c>
      <c r="Y47" s="201">
        <v>0</v>
      </c>
      <c r="Z47" s="201">
        <v>36.99</v>
      </c>
      <c r="AA47" s="201">
        <v>11.36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17.760000000000002</v>
      </c>
      <c r="H48" s="201">
        <v>0</v>
      </c>
      <c r="I48" s="201">
        <v>0</v>
      </c>
      <c r="J48" s="201">
        <v>22.83</v>
      </c>
      <c r="K48" s="201">
        <v>49.15</v>
      </c>
      <c r="L48" s="201">
        <v>31.54</v>
      </c>
      <c r="M48" s="201">
        <v>0</v>
      </c>
      <c r="N48" s="201">
        <v>1.1299999999999999</v>
      </c>
      <c r="O48" s="201">
        <v>1.89</v>
      </c>
      <c r="P48" s="201">
        <v>2.66</v>
      </c>
      <c r="Q48" s="201">
        <v>0.84</v>
      </c>
      <c r="R48" s="201">
        <v>4.99</v>
      </c>
      <c r="S48" s="201">
        <v>2.85</v>
      </c>
      <c r="T48" s="201">
        <v>0</v>
      </c>
      <c r="U48" s="201">
        <v>11.48</v>
      </c>
      <c r="V48" s="201">
        <v>1.08</v>
      </c>
      <c r="W48" s="201">
        <v>0.44</v>
      </c>
      <c r="X48" s="201">
        <v>1.4</v>
      </c>
      <c r="Y48" s="201">
        <v>0</v>
      </c>
      <c r="Z48" s="201">
        <v>36.99</v>
      </c>
      <c r="AA48" s="201">
        <v>11.36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17.760000000000002</v>
      </c>
      <c r="H49" s="201">
        <v>0</v>
      </c>
      <c r="I49" s="201">
        <v>0</v>
      </c>
      <c r="J49" s="201">
        <v>22.83</v>
      </c>
      <c r="K49" s="201">
        <v>49.15</v>
      </c>
      <c r="L49" s="201">
        <v>31.54</v>
      </c>
      <c r="M49" s="201">
        <v>0</v>
      </c>
      <c r="N49" s="201">
        <v>1.1299999999999999</v>
      </c>
      <c r="O49" s="201">
        <v>1.89</v>
      </c>
      <c r="P49" s="201">
        <v>2.66</v>
      </c>
      <c r="Q49" s="201">
        <v>0.84</v>
      </c>
      <c r="R49" s="201">
        <v>4.99</v>
      </c>
      <c r="S49" s="201">
        <v>2.85</v>
      </c>
      <c r="T49" s="201">
        <v>0</v>
      </c>
      <c r="U49" s="201">
        <v>11.48</v>
      </c>
      <c r="V49" s="201">
        <v>1.08</v>
      </c>
      <c r="W49" s="201">
        <v>0.44</v>
      </c>
      <c r="X49" s="201">
        <v>1.4</v>
      </c>
      <c r="Y49" s="201">
        <v>0</v>
      </c>
      <c r="Z49" s="201">
        <v>36.99</v>
      </c>
      <c r="AA49" s="201">
        <v>11.36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17.760000000000002</v>
      </c>
      <c r="H50" s="201">
        <v>0</v>
      </c>
      <c r="I50" s="201">
        <v>0</v>
      </c>
      <c r="J50" s="201">
        <v>22.83</v>
      </c>
      <c r="K50" s="201">
        <v>49.15</v>
      </c>
      <c r="L50" s="201">
        <v>31.54</v>
      </c>
      <c r="M50" s="201">
        <v>0</v>
      </c>
      <c r="N50" s="201">
        <v>1.1299999999999999</v>
      </c>
      <c r="O50" s="201">
        <v>1.89</v>
      </c>
      <c r="P50" s="201">
        <v>2.66</v>
      </c>
      <c r="Q50" s="201">
        <v>0.84</v>
      </c>
      <c r="R50" s="201">
        <v>4.99</v>
      </c>
      <c r="S50" s="201">
        <v>2.85</v>
      </c>
      <c r="T50" s="201">
        <v>0</v>
      </c>
      <c r="U50" s="201">
        <v>11.48</v>
      </c>
      <c r="V50" s="201">
        <v>1.08</v>
      </c>
      <c r="W50" s="201">
        <v>0.44</v>
      </c>
      <c r="X50" s="201">
        <v>1.4</v>
      </c>
      <c r="Y50" s="201">
        <v>0</v>
      </c>
      <c r="Z50" s="201">
        <v>36.99</v>
      </c>
      <c r="AA50" s="201">
        <v>11.36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17.760000000000002</v>
      </c>
      <c r="H51" s="201">
        <v>0</v>
      </c>
      <c r="I51" s="201">
        <v>0</v>
      </c>
      <c r="J51" s="201">
        <v>22.83</v>
      </c>
      <c r="K51" s="201">
        <v>49.16</v>
      </c>
      <c r="L51" s="201">
        <v>31.54</v>
      </c>
      <c r="M51" s="201">
        <v>0</v>
      </c>
      <c r="N51" s="201">
        <v>1.1299999999999999</v>
      </c>
      <c r="O51" s="201">
        <v>1.89</v>
      </c>
      <c r="P51" s="201">
        <v>2.66</v>
      </c>
      <c r="Q51" s="201">
        <v>0.84</v>
      </c>
      <c r="R51" s="201">
        <v>4.99</v>
      </c>
      <c r="S51" s="201">
        <v>2.85</v>
      </c>
      <c r="T51" s="201">
        <v>0</v>
      </c>
      <c r="U51" s="201">
        <v>11.48</v>
      </c>
      <c r="V51" s="201">
        <v>1.07</v>
      </c>
      <c r="W51" s="201">
        <v>0.44</v>
      </c>
      <c r="X51" s="201">
        <v>1.4</v>
      </c>
      <c r="Y51" s="201">
        <v>0</v>
      </c>
      <c r="Z51" s="201">
        <v>36.99</v>
      </c>
      <c r="AA51" s="201">
        <v>11.36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17.760000000000002</v>
      </c>
      <c r="H52" s="201">
        <v>0</v>
      </c>
      <c r="I52" s="201">
        <v>0</v>
      </c>
      <c r="J52" s="201">
        <v>22.83</v>
      </c>
      <c r="K52" s="201">
        <v>49.16</v>
      </c>
      <c r="L52" s="201">
        <v>31.54</v>
      </c>
      <c r="M52" s="201">
        <v>0</v>
      </c>
      <c r="N52" s="201">
        <v>1.1299999999999999</v>
      </c>
      <c r="O52" s="201">
        <v>1.89</v>
      </c>
      <c r="P52" s="201">
        <v>2.66</v>
      </c>
      <c r="Q52" s="201">
        <v>0.84</v>
      </c>
      <c r="R52" s="201">
        <v>4.99</v>
      </c>
      <c r="S52" s="201">
        <v>2.85</v>
      </c>
      <c r="T52" s="201">
        <v>0</v>
      </c>
      <c r="U52" s="201">
        <v>11.48</v>
      </c>
      <c r="V52" s="201">
        <v>1.07</v>
      </c>
      <c r="W52" s="201">
        <v>0.44</v>
      </c>
      <c r="X52" s="201">
        <v>1.4</v>
      </c>
      <c r="Y52" s="201">
        <v>0</v>
      </c>
      <c r="Z52" s="201">
        <v>36.99</v>
      </c>
      <c r="AA52" s="201">
        <v>11.36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17.760000000000002</v>
      </c>
      <c r="H53" s="201">
        <v>0</v>
      </c>
      <c r="I53" s="201">
        <v>0</v>
      </c>
      <c r="J53" s="201">
        <v>22.83</v>
      </c>
      <c r="K53" s="201">
        <v>49.16</v>
      </c>
      <c r="L53" s="201">
        <v>31.54</v>
      </c>
      <c r="M53" s="201">
        <v>0</v>
      </c>
      <c r="N53" s="201">
        <v>1.1299999999999999</v>
      </c>
      <c r="O53" s="201">
        <v>1.89</v>
      </c>
      <c r="P53" s="201">
        <v>2.66</v>
      </c>
      <c r="Q53" s="201">
        <v>0.84</v>
      </c>
      <c r="R53" s="201">
        <v>4.99</v>
      </c>
      <c r="S53" s="201">
        <v>2.85</v>
      </c>
      <c r="T53" s="201">
        <v>0</v>
      </c>
      <c r="U53" s="201">
        <v>11.48</v>
      </c>
      <c r="V53" s="201">
        <v>1.07</v>
      </c>
      <c r="W53" s="201">
        <v>0.44</v>
      </c>
      <c r="X53" s="201">
        <v>1.4</v>
      </c>
      <c r="Y53" s="201">
        <v>0</v>
      </c>
      <c r="Z53" s="201">
        <v>23.03</v>
      </c>
      <c r="AA53" s="201">
        <v>11.36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17.760000000000002</v>
      </c>
      <c r="H54" s="201">
        <v>0</v>
      </c>
      <c r="I54" s="201">
        <v>0</v>
      </c>
      <c r="J54" s="201">
        <v>22.83</v>
      </c>
      <c r="K54" s="201">
        <v>49.16</v>
      </c>
      <c r="L54" s="201">
        <v>31.54</v>
      </c>
      <c r="M54" s="201">
        <v>0</v>
      </c>
      <c r="N54" s="201">
        <v>1.1299999999999999</v>
      </c>
      <c r="O54" s="201">
        <v>1.89</v>
      </c>
      <c r="P54" s="201">
        <v>2.66</v>
      </c>
      <c r="Q54" s="201">
        <v>0.84</v>
      </c>
      <c r="R54" s="201">
        <v>4.99</v>
      </c>
      <c r="S54" s="201">
        <v>2.85</v>
      </c>
      <c r="T54" s="201">
        <v>0</v>
      </c>
      <c r="U54" s="201">
        <v>11.48</v>
      </c>
      <c r="V54" s="201">
        <v>1.07</v>
      </c>
      <c r="W54" s="201">
        <v>0.44</v>
      </c>
      <c r="X54" s="201">
        <v>1.4</v>
      </c>
      <c r="Y54" s="201">
        <v>0</v>
      </c>
      <c r="Z54" s="201">
        <v>13.82</v>
      </c>
      <c r="AA54" s="201">
        <v>11.36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17.760000000000002</v>
      </c>
      <c r="H55" s="201">
        <v>0</v>
      </c>
      <c r="I55" s="201">
        <v>0</v>
      </c>
      <c r="J55" s="201">
        <v>22.83</v>
      </c>
      <c r="K55" s="201">
        <v>49.16</v>
      </c>
      <c r="L55" s="201">
        <v>31.54</v>
      </c>
      <c r="M55" s="201">
        <v>0</v>
      </c>
      <c r="N55" s="201">
        <v>1.1299999999999999</v>
      </c>
      <c r="O55" s="201">
        <v>1.89</v>
      </c>
      <c r="P55" s="201">
        <v>2.66</v>
      </c>
      <c r="Q55" s="201">
        <v>0.84</v>
      </c>
      <c r="R55" s="201">
        <v>4.99</v>
      </c>
      <c r="S55" s="201">
        <v>2.85</v>
      </c>
      <c r="T55" s="201">
        <v>0</v>
      </c>
      <c r="U55" s="201">
        <v>11.48</v>
      </c>
      <c r="V55" s="201">
        <v>1.07</v>
      </c>
      <c r="W55" s="201">
        <v>0.44</v>
      </c>
      <c r="X55" s="201">
        <v>1.4</v>
      </c>
      <c r="Y55" s="201">
        <v>0</v>
      </c>
      <c r="Z55" s="201">
        <v>35.07</v>
      </c>
      <c r="AA55" s="201">
        <v>11.36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17.760000000000002</v>
      </c>
      <c r="H56" s="201">
        <v>0</v>
      </c>
      <c r="I56" s="201">
        <v>0</v>
      </c>
      <c r="J56" s="201">
        <v>22.83</v>
      </c>
      <c r="K56" s="201">
        <v>49.16</v>
      </c>
      <c r="L56" s="201">
        <v>31.54</v>
      </c>
      <c r="M56" s="201">
        <v>0</v>
      </c>
      <c r="N56" s="201">
        <v>1.1299999999999999</v>
      </c>
      <c r="O56" s="201">
        <v>1.89</v>
      </c>
      <c r="P56" s="201">
        <v>2.66</v>
      </c>
      <c r="Q56" s="201">
        <v>0.84</v>
      </c>
      <c r="R56" s="201">
        <v>4.99</v>
      </c>
      <c r="S56" s="201">
        <v>2.85</v>
      </c>
      <c r="T56" s="201">
        <v>0</v>
      </c>
      <c r="U56" s="201">
        <v>11.48</v>
      </c>
      <c r="V56" s="201">
        <v>1.07</v>
      </c>
      <c r="W56" s="201">
        <v>0.44</v>
      </c>
      <c r="X56" s="201">
        <v>1.4</v>
      </c>
      <c r="Y56" s="201">
        <v>0</v>
      </c>
      <c r="Z56" s="201">
        <v>35.07</v>
      </c>
      <c r="AA56" s="201">
        <v>11.36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17.760000000000002</v>
      </c>
      <c r="H57" s="201">
        <v>0</v>
      </c>
      <c r="I57" s="201">
        <v>0</v>
      </c>
      <c r="J57" s="201">
        <v>22.83</v>
      </c>
      <c r="K57" s="201">
        <v>65.599999999999994</v>
      </c>
      <c r="L57" s="201">
        <v>31.54</v>
      </c>
      <c r="M57" s="201">
        <v>0</v>
      </c>
      <c r="N57" s="201">
        <v>1.1299999999999999</v>
      </c>
      <c r="O57" s="201">
        <v>1.89</v>
      </c>
      <c r="P57" s="201">
        <v>2.66</v>
      </c>
      <c r="Q57" s="201">
        <v>0.84</v>
      </c>
      <c r="R57" s="201">
        <v>4.99</v>
      </c>
      <c r="S57" s="201">
        <v>2.85</v>
      </c>
      <c r="T57" s="201">
        <v>0</v>
      </c>
      <c r="U57" s="201">
        <v>11.48</v>
      </c>
      <c r="V57" s="201">
        <v>1.07</v>
      </c>
      <c r="W57" s="201">
        <v>0.44</v>
      </c>
      <c r="X57" s="201">
        <v>1.4</v>
      </c>
      <c r="Y57" s="201">
        <v>0</v>
      </c>
      <c r="Z57" s="201">
        <v>35.07</v>
      </c>
      <c r="AA57" s="201">
        <v>11.36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17.760000000000002</v>
      </c>
      <c r="H58" s="201">
        <v>0</v>
      </c>
      <c r="I58" s="201">
        <v>0</v>
      </c>
      <c r="J58" s="201">
        <v>22.83</v>
      </c>
      <c r="K58" s="201">
        <v>76.650000000000006</v>
      </c>
      <c r="L58" s="201">
        <v>31.54</v>
      </c>
      <c r="M58" s="201">
        <v>0</v>
      </c>
      <c r="N58" s="201">
        <v>1.1299999999999999</v>
      </c>
      <c r="O58" s="201">
        <v>1.89</v>
      </c>
      <c r="P58" s="201">
        <v>2.66</v>
      </c>
      <c r="Q58" s="201">
        <v>0.84</v>
      </c>
      <c r="R58" s="201">
        <v>4.99</v>
      </c>
      <c r="S58" s="201">
        <v>2.85</v>
      </c>
      <c r="T58" s="201">
        <v>0</v>
      </c>
      <c r="U58" s="201">
        <v>11.48</v>
      </c>
      <c r="V58" s="201">
        <v>1.07</v>
      </c>
      <c r="W58" s="201">
        <v>0.44</v>
      </c>
      <c r="X58" s="201">
        <v>1.4</v>
      </c>
      <c r="Y58" s="201">
        <v>0</v>
      </c>
      <c r="Z58" s="201">
        <v>35.07</v>
      </c>
      <c r="AA58" s="201">
        <v>11.36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17.760000000000002</v>
      </c>
      <c r="H59" s="201">
        <v>0</v>
      </c>
      <c r="I59" s="201">
        <v>0</v>
      </c>
      <c r="J59" s="201">
        <v>22.83</v>
      </c>
      <c r="K59" s="201">
        <v>76.650000000000006</v>
      </c>
      <c r="L59" s="201">
        <v>31.54</v>
      </c>
      <c r="M59" s="201">
        <v>0</v>
      </c>
      <c r="N59" s="201">
        <v>1.1299999999999999</v>
      </c>
      <c r="O59" s="201">
        <v>1.89</v>
      </c>
      <c r="P59" s="201">
        <v>2.66</v>
      </c>
      <c r="Q59" s="201">
        <v>0.84</v>
      </c>
      <c r="R59" s="201">
        <v>4.99</v>
      </c>
      <c r="S59" s="201">
        <v>2.73</v>
      </c>
      <c r="T59" s="201">
        <v>0</v>
      </c>
      <c r="U59" s="201">
        <v>11.48</v>
      </c>
      <c r="V59" s="201">
        <v>1.07</v>
      </c>
      <c r="W59" s="201">
        <v>0.44</v>
      </c>
      <c r="X59" s="201">
        <v>1.4</v>
      </c>
      <c r="Y59" s="201">
        <v>0</v>
      </c>
      <c r="Z59" s="201">
        <v>35.07</v>
      </c>
      <c r="AA59" s="201">
        <v>11.36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17.760000000000002</v>
      </c>
      <c r="H60" s="201">
        <v>0</v>
      </c>
      <c r="I60" s="201">
        <v>0</v>
      </c>
      <c r="J60" s="201">
        <v>22.83</v>
      </c>
      <c r="K60" s="201">
        <v>76.650000000000006</v>
      </c>
      <c r="L60" s="201">
        <v>31.54</v>
      </c>
      <c r="M60" s="201">
        <v>0</v>
      </c>
      <c r="N60" s="201">
        <v>1.1299999999999999</v>
      </c>
      <c r="O60" s="201">
        <v>1.89</v>
      </c>
      <c r="P60" s="201">
        <v>2.66</v>
      </c>
      <c r="Q60" s="201">
        <v>0.84</v>
      </c>
      <c r="R60" s="201">
        <v>4.99</v>
      </c>
      <c r="S60" s="201">
        <v>2.73</v>
      </c>
      <c r="T60" s="201">
        <v>0</v>
      </c>
      <c r="U60" s="201">
        <v>11.48</v>
      </c>
      <c r="V60" s="201">
        <v>1.07</v>
      </c>
      <c r="W60" s="201">
        <v>0.44</v>
      </c>
      <c r="X60" s="201">
        <v>1.4</v>
      </c>
      <c r="Y60" s="201">
        <v>0</v>
      </c>
      <c r="Z60" s="201">
        <v>35.07</v>
      </c>
      <c r="AA60" s="201">
        <v>11.36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17.760000000000002</v>
      </c>
      <c r="H61" s="201">
        <v>0</v>
      </c>
      <c r="I61" s="201">
        <v>0</v>
      </c>
      <c r="J61" s="201">
        <v>22.83</v>
      </c>
      <c r="K61" s="201">
        <v>76.650000000000006</v>
      </c>
      <c r="L61" s="201">
        <v>31.54</v>
      </c>
      <c r="M61" s="201">
        <v>0</v>
      </c>
      <c r="N61" s="201">
        <v>1.1299999999999999</v>
      </c>
      <c r="O61" s="201">
        <v>1.89</v>
      </c>
      <c r="P61" s="201">
        <v>2.66</v>
      </c>
      <c r="Q61" s="201">
        <v>0.84</v>
      </c>
      <c r="R61" s="201">
        <v>4.99</v>
      </c>
      <c r="S61" s="201">
        <v>2.73</v>
      </c>
      <c r="T61" s="201">
        <v>0</v>
      </c>
      <c r="U61" s="201">
        <v>11.48</v>
      </c>
      <c r="V61" s="201">
        <v>1.07</v>
      </c>
      <c r="W61" s="201">
        <v>0.44</v>
      </c>
      <c r="X61" s="201">
        <v>1.4</v>
      </c>
      <c r="Y61" s="201">
        <v>0</v>
      </c>
      <c r="Z61" s="201">
        <v>35.07</v>
      </c>
      <c r="AA61" s="201">
        <v>11.36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17.760000000000002</v>
      </c>
      <c r="H62" s="201">
        <v>0</v>
      </c>
      <c r="I62" s="201">
        <v>0</v>
      </c>
      <c r="J62" s="201">
        <v>22.83</v>
      </c>
      <c r="K62" s="201">
        <v>76.650000000000006</v>
      </c>
      <c r="L62" s="201">
        <v>31.54</v>
      </c>
      <c r="M62" s="201">
        <v>0</v>
      </c>
      <c r="N62" s="201">
        <v>1.1299999999999999</v>
      </c>
      <c r="O62" s="201">
        <v>1.89</v>
      </c>
      <c r="P62" s="201">
        <v>2.66</v>
      </c>
      <c r="Q62" s="201">
        <v>0.84</v>
      </c>
      <c r="R62" s="201">
        <v>4.99</v>
      </c>
      <c r="S62" s="201">
        <v>2.73</v>
      </c>
      <c r="T62" s="201">
        <v>0</v>
      </c>
      <c r="U62" s="201">
        <v>11.48</v>
      </c>
      <c r="V62" s="201">
        <v>1.07</v>
      </c>
      <c r="W62" s="201">
        <v>0.44</v>
      </c>
      <c r="X62" s="201">
        <v>1.4</v>
      </c>
      <c r="Y62" s="201">
        <v>0</v>
      </c>
      <c r="Z62" s="201">
        <v>35.07</v>
      </c>
      <c r="AA62" s="201">
        <v>11.36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17.760000000000002</v>
      </c>
      <c r="H63" s="201">
        <v>0</v>
      </c>
      <c r="I63" s="201">
        <v>0</v>
      </c>
      <c r="J63" s="201">
        <v>22.83</v>
      </c>
      <c r="K63" s="201">
        <v>76.650000000000006</v>
      </c>
      <c r="L63" s="201">
        <v>31.54</v>
      </c>
      <c r="M63" s="201">
        <v>0</v>
      </c>
      <c r="N63" s="201">
        <v>1.1299999999999999</v>
      </c>
      <c r="O63" s="201">
        <v>1.89</v>
      </c>
      <c r="P63" s="201">
        <v>2.66</v>
      </c>
      <c r="Q63" s="201">
        <v>0.84</v>
      </c>
      <c r="R63" s="201">
        <v>4.99</v>
      </c>
      <c r="S63" s="201">
        <v>2.73</v>
      </c>
      <c r="T63" s="201">
        <v>0</v>
      </c>
      <c r="U63" s="201">
        <v>11.48</v>
      </c>
      <c r="V63" s="201">
        <v>1.07</v>
      </c>
      <c r="W63" s="201">
        <v>0.44</v>
      </c>
      <c r="X63" s="201">
        <v>1.4</v>
      </c>
      <c r="Y63" s="201">
        <v>0</v>
      </c>
      <c r="Z63" s="201">
        <v>35.07</v>
      </c>
      <c r="AA63" s="201">
        <v>11.36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17.760000000000002</v>
      </c>
      <c r="H64" s="201">
        <v>0</v>
      </c>
      <c r="I64" s="201">
        <v>0</v>
      </c>
      <c r="J64" s="201">
        <v>22.83</v>
      </c>
      <c r="K64" s="201">
        <v>76.650000000000006</v>
      </c>
      <c r="L64" s="201">
        <v>31.54</v>
      </c>
      <c r="M64" s="201">
        <v>0</v>
      </c>
      <c r="N64" s="201">
        <v>1.1299999999999999</v>
      </c>
      <c r="O64" s="201">
        <v>1.89</v>
      </c>
      <c r="P64" s="201">
        <v>2.66</v>
      </c>
      <c r="Q64" s="201">
        <v>0.84</v>
      </c>
      <c r="R64" s="201">
        <v>4.99</v>
      </c>
      <c r="S64" s="201">
        <v>2.73</v>
      </c>
      <c r="T64" s="201">
        <v>0</v>
      </c>
      <c r="U64" s="201">
        <v>11.48</v>
      </c>
      <c r="V64" s="201">
        <v>1.07</v>
      </c>
      <c r="W64" s="201">
        <v>0.44</v>
      </c>
      <c r="X64" s="201">
        <v>1.4</v>
      </c>
      <c r="Y64" s="201">
        <v>0</v>
      </c>
      <c r="Z64" s="201">
        <v>35.07</v>
      </c>
      <c r="AA64" s="201">
        <v>11.36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17.760000000000002</v>
      </c>
      <c r="H65" s="201">
        <v>0</v>
      </c>
      <c r="I65" s="201">
        <v>0</v>
      </c>
      <c r="J65" s="201">
        <v>22.83</v>
      </c>
      <c r="K65" s="201">
        <v>76.650000000000006</v>
      </c>
      <c r="L65" s="201">
        <v>31.54</v>
      </c>
      <c r="M65" s="201">
        <v>0</v>
      </c>
      <c r="N65" s="201">
        <v>1.1299999999999999</v>
      </c>
      <c r="O65" s="201">
        <v>1.89</v>
      </c>
      <c r="P65" s="201">
        <v>2.66</v>
      </c>
      <c r="Q65" s="201">
        <v>0.84</v>
      </c>
      <c r="R65" s="201">
        <v>4.99</v>
      </c>
      <c r="S65" s="201">
        <v>2.73</v>
      </c>
      <c r="T65" s="201">
        <v>0</v>
      </c>
      <c r="U65" s="201">
        <v>11.48</v>
      </c>
      <c r="V65" s="201">
        <v>1.07</v>
      </c>
      <c r="W65" s="201">
        <v>0.44</v>
      </c>
      <c r="X65" s="201">
        <v>1.4</v>
      </c>
      <c r="Y65" s="201">
        <v>0</v>
      </c>
      <c r="Z65" s="201">
        <v>35.07</v>
      </c>
      <c r="AA65" s="201">
        <v>11.36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17.760000000000002</v>
      </c>
      <c r="H66" s="201">
        <v>0</v>
      </c>
      <c r="I66" s="201">
        <v>0</v>
      </c>
      <c r="J66" s="201">
        <v>22.83</v>
      </c>
      <c r="K66" s="201">
        <v>76.650000000000006</v>
      </c>
      <c r="L66" s="201">
        <v>31.54</v>
      </c>
      <c r="M66" s="201">
        <v>0</v>
      </c>
      <c r="N66" s="201">
        <v>1.1299999999999999</v>
      </c>
      <c r="O66" s="201">
        <v>1.89</v>
      </c>
      <c r="P66" s="201">
        <v>2.66</v>
      </c>
      <c r="Q66" s="201">
        <v>0.84</v>
      </c>
      <c r="R66" s="201">
        <v>4.99</v>
      </c>
      <c r="S66" s="201">
        <v>2.73</v>
      </c>
      <c r="T66" s="201">
        <v>0</v>
      </c>
      <c r="U66" s="201">
        <v>11.48</v>
      </c>
      <c r="V66" s="201">
        <v>1.07</v>
      </c>
      <c r="W66" s="201">
        <v>0.44</v>
      </c>
      <c r="X66" s="201">
        <v>1.4</v>
      </c>
      <c r="Y66" s="201">
        <v>0</v>
      </c>
      <c r="Z66" s="201">
        <v>35.06</v>
      </c>
      <c r="AA66" s="201">
        <v>11.36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17.760000000000002</v>
      </c>
      <c r="H67" s="201">
        <v>0</v>
      </c>
      <c r="I67" s="201">
        <v>0</v>
      </c>
      <c r="J67" s="201">
        <v>22.83</v>
      </c>
      <c r="K67" s="201">
        <v>76.650000000000006</v>
      </c>
      <c r="L67" s="201">
        <v>31.54</v>
      </c>
      <c r="M67" s="201">
        <v>0</v>
      </c>
      <c r="N67" s="201">
        <v>1.1299999999999999</v>
      </c>
      <c r="O67" s="201">
        <v>1.89</v>
      </c>
      <c r="P67" s="201">
        <v>2.66</v>
      </c>
      <c r="Q67" s="201">
        <v>0.84</v>
      </c>
      <c r="R67" s="201">
        <v>4.99</v>
      </c>
      <c r="S67" s="201">
        <v>2.73</v>
      </c>
      <c r="T67" s="201">
        <v>0</v>
      </c>
      <c r="U67" s="201">
        <v>11.48</v>
      </c>
      <c r="V67" s="201">
        <v>1.07</v>
      </c>
      <c r="W67" s="201">
        <v>0.44</v>
      </c>
      <c r="X67" s="201">
        <v>1.4</v>
      </c>
      <c r="Y67" s="201">
        <v>0</v>
      </c>
      <c r="Z67" s="201">
        <v>17.739999999999998</v>
      </c>
      <c r="AA67" s="201">
        <v>11.36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17.760000000000002</v>
      </c>
      <c r="H68" s="201">
        <v>0</v>
      </c>
      <c r="I68" s="201">
        <v>0</v>
      </c>
      <c r="J68" s="201">
        <v>22.83</v>
      </c>
      <c r="K68" s="201">
        <v>76.650000000000006</v>
      </c>
      <c r="L68" s="201">
        <v>31.54</v>
      </c>
      <c r="M68" s="201">
        <v>0</v>
      </c>
      <c r="N68" s="201">
        <v>1.1299999999999999</v>
      </c>
      <c r="O68" s="201">
        <v>1.89</v>
      </c>
      <c r="P68" s="201">
        <v>2.66</v>
      </c>
      <c r="Q68" s="201">
        <v>0.1</v>
      </c>
      <c r="R68" s="201">
        <v>0.4</v>
      </c>
      <c r="S68" s="201">
        <v>2.85</v>
      </c>
      <c r="T68" s="201">
        <v>0</v>
      </c>
      <c r="U68" s="201">
        <v>11.48</v>
      </c>
      <c r="V68" s="201">
        <v>0.19</v>
      </c>
      <c r="W68" s="201">
        <v>0.44</v>
      </c>
      <c r="X68" s="201">
        <v>1.4</v>
      </c>
      <c r="Y68" s="201">
        <v>0</v>
      </c>
      <c r="Z68" s="201">
        <v>2.64</v>
      </c>
      <c r="AA68" s="201">
        <v>11.36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17.760000000000002</v>
      </c>
      <c r="H69" s="201">
        <v>0</v>
      </c>
      <c r="I69" s="201">
        <v>0</v>
      </c>
      <c r="J69" s="201">
        <v>22.83</v>
      </c>
      <c r="K69" s="201">
        <v>78.56</v>
      </c>
      <c r="L69" s="201">
        <v>31.54</v>
      </c>
      <c r="M69" s="201">
        <v>0</v>
      </c>
      <c r="N69" s="201">
        <v>1.1299999999999999</v>
      </c>
      <c r="O69" s="201">
        <v>1.89</v>
      </c>
      <c r="P69" s="201">
        <v>2.66</v>
      </c>
      <c r="Q69" s="201">
        <v>0.1</v>
      </c>
      <c r="R69" s="201">
        <v>0.4</v>
      </c>
      <c r="S69" s="201">
        <v>0.25</v>
      </c>
      <c r="T69" s="201">
        <v>0</v>
      </c>
      <c r="U69" s="201">
        <v>11.48</v>
      </c>
      <c r="V69" s="201">
        <v>0.22</v>
      </c>
      <c r="W69" s="201">
        <v>0.44</v>
      </c>
      <c r="X69" s="201">
        <v>1.4</v>
      </c>
      <c r="Y69" s="201">
        <v>0</v>
      </c>
      <c r="Z69" s="201">
        <v>2.64</v>
      </c>
      <c r="AA69" s="201">
        <v>0.86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17.760000000000002</v>
      </c>
      <c r="H70" s="201">
        <v>0</v>
      </c>
      <c r="I70" s="201">
        <v>0</v>
      </c>
      <c r="J70" s="201">
        <v>22.83</v>
      </c>
      <c r="K70" s="201">
        <v>76.58</v>
      </c>
      <c r="L70" s="201">
        <v>31.49</v>
      </c>
      <c r="M70" s="201">
        <v>0</v>
      </c>
      <c r="N70" s="201">
        <v>1.1299999999999999</v>
      </c>
      <c r="O70" s="201">
        <v>1.89</v>
      </c>
      <c r="P70" s="201">
        <v>2.66</v>
      </c>
      <c r="Q70" s="201">
        <v>0.1</v>
      </c>
      <c r="R70" s="201">
        <v>0.4</v>
      </c>
      <c r="S70" s="201">
        <v>0.25</v>
      </c>
      <c r="T70" s="201">
        <v>0</v>
      </c>
      <c r="U70" s="201">
        <v>11.48</v>
      </c>
      <c r="V70" s="201">
        <v>0.22</v>
      </c>
      <c r="W70" s="201">
        <v>0.44</v>
      </c>
      <c r="X70" s="201">
        <v>1.4</v>
      </c>
      <c r="Y70" s="201">
        <v>0</v>
      </c>
      <c r="Z70" s="201">
        <v>2.64</v>
      </c>
      <c r="AA70" s="201">
        <v>0.86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17.760000000000002</v>
      </c>
      <c r="H71" s="201">
        <v>0</v>
      </c>
      <c r="I71" s="201">
        <v>0</v>
      </c>
      <c r="J71" s="201">
        <v>22.83</v>
      </c>
      <c r="K71" s="201">
        <v>76.650000000000006</v>
      </c>
      <c r="L71" s="201">
        <v>31.5</v>
      </c>
      <c r="M71" s="201">
        <v>0</v>
      </c>
      <c r="N71" s="201">
        <v>1.1299999999999999</v>
      </c>
      <c r="O71" s="201">
        <v>1.89</v>
      </c>
      <c r="P71" s="201">
        <v>2.66</v>
      </c>
      <c r="Q71" s="201">
        <v>0.1</v>
      </c>
      <c r="R71" s="201">
        <v>0.4</v>
      </c>
      <c r="S71" s="201">
        <v>0.25</v>
      </c>
      <c r="T71" s="201">
        <v>0</v>
      </c>
      <c r="U71" s="201">
        <v>11.48</v>
      </c>
      <c r="V71" s="201">
        <v>0.22</v>
      </c>
      <c r="W71" s="201">
        <v>0.44</v>
      </c>
      <c r="X71" s="201">
        <v>1.4</v>
      </c>
      <c r="Y71" s="201">
        <v>0</v>
      </c>
      <c r="Z71" s="201">
        <v>1.9</v>
      </c>
      <c r="AA71" s="201">
        <v>0.6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17.760000000000002</v>
      </c>
      <c r="H72" s="201">
        <v>0</v>
      </c>
      <c r="I72" s="201">
        <v>0</v>
      </c>
      <c r="J72" s="201">
        <v>22.83</v>
      </c>
      <c r="K72" s="201">
        <v>76.650000000000006</v>
      </c>
      <c r="L72" s="201">
        <v>31.54</v>
      </c>
      <c r="M72" s="201">
        <v>0</v>
      </c>
      <c r="N72" s="201">
        <v>1.1299999999999999</v>
      </c>
      <c r="O72" s="201">
        <v>1.89</v>
      </c>
      <c r="P72" s="201">
        <v>2.66</v>
      </c>
      <c r="Q72" s="201">
        <v>0.1</v>
      </c>
      <c r="R72" s="201">
        <v>0.4</v>
      </c>
      <c r="S72" s="201">
        <v>0.25</v>
      </c>
      <c r="T72" s="201">
        <v>0</v>
      </c>
      <c r="U72" s="201">
        <v>11.48</v>
      </c>
      <c r="V72" s="201">
        <v>0.22</v>
      </c>
      <c r="W72" s="201">
        <v>0.44</v>
      </c>
      <c r="X72" s="201">
        <v>1.4</v>
      </c>
      <c r="Y72" s="201">
        <v>0</v>
      </c>
      <c r="Z72" s="201">
        <v>1.9</v>
      </c>
      <c r="AA72" s="201">
        <v>0.6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17.760000000000002</v>
      </c>
      <c r="H73" s="201">
        <v>0</v>
      </c>
      <c r="I73" s="201">
        <v>0</v>
      </c>
      <c r="J73" s="201">
        <v>22.83</v>
      </c>
      <c r="K73" s="201">
        <v>82.86</v>
      </c>
      <c r="L73" s="201">
        <v>31.54</v>
      </c>
      <c r="M73" s="201">
        <v>0</v>
      </c>
      <c r="N73" s="201">
        <v>1.1299999999999999</v>
      </c>
      <c r="O73" s="201">
        <v>1.89</v>
      </c>
      <c r="P73" s="201">
        <v>2.66</v>
      </c>
      <c r="Q73" s="201">
        <v>0.1</v>
      </c>
      <c r="R73" s="201">
        <v>0.4</v>
      </c>
      <c r="S73" s="201">
        <v>0.25</v>
      </c>
      <c r="T73" s="201">
        <v>0</v>
      </c>
      <c r="U73" s="201">
        <v>11.48</v>
      </c>
      <c r="V73" s="201">
        <v>0.19</v>
      </c>
      <c r="W73" s="201">
        <v>0.44</v>
      </c>
      <c r="X73" s="201">
        <v>1.4</v>
      </c>
      <c r="Y73" s="201">
        <v>0</v>
      </c>
      <c r="Z73" s="201">
        <v>2.64</v>
      </c>
      <c r="AA73" s="201">
        <v>0.86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17.760000000000002</v>
      </c>
      <c r="H74" s="201">
        <v>0</v>
      </c>
      <c r="I74" s="201">
        <v>0</v>
      </c>
      <c r="J74" s="201">
        <v>22.83</v>
      </c>
      <c r="K74" s="201">
        <v>76.650000000000006</v>
      </c>
      <c r="L74" s="201">
        <v>31.54</v>
      </c>
      <c r="M74" s="201">
        <v>0</v>
      </c>
      <c r="N74" s="201">
        <v>1.1299999999999999</v>
      </c>
      <c r="O74" s="201">
        <v>1.89</v>
      </c>
      <c r="P74" s="201">
        <v>2.66</v>
      </c>
      <c r="Q74" s="201">
        <v>0.1</v>
      </c>
      <c r="R74" s="201">
        <v>0.4</v>
      </c>
      <c r="S74" s="201">
        <v>0.25</v>
      </c>
      <c r="T74" s="201">
        <v>0</v>
      </c>
      <c r="U74" s="201">
        <v>11.48</v>
      </c>
      <c r="V74" s="201">
        <v>0.19</v>
      </c>
      <c r="W74" s="201">
        <v>0.44</v>
      </c>
      <c r="X74" s="201">
        <v>1.4</v>
      </c>
      <c r="Y74" s="201">
        <v>0</v>
      </c>
      <c r="Z74" s="201">
        <v>2.64</v>
      </c>
      <c r="AA74" s="201">
        <v>0.86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17.760000000000002</v>
      </c>
      <c r="H75" s="201">
        <v>0</v>
      </c>
      <c r="I75" s="201">
        <v>0</v>
      </c>
      <c r="J75" s="201">
        <v>22.83</v>
      </c>
      <c r="K75" s="201">
        <v>7.3</v>
      </c>
      <c r="L75" s="201">
        <v>2.63</v>
      </c>
      <c r="M75" s="201">
        <v>0</v>
      </c>
      <c r="N75" s="201">
        <v>1.1299999999999999</v>
      </c>
      <c r="O75" s="201">
        <v>1.89</v>
      </c>
      <c r="P75" s="201">
        <v>2.66</v>
      </c>
      <c r="Q75" s="201">
        <v>0.1</v>
      </c>
      <c r="R75" s="201">
        <v>0.4</v>
      </c>
      <c r="S75" s="201">
        <v>0.25</v>
      </c>
      <c r="T75" s="201">
        <v>0</v>
      </c>
      <c r="U75" s="201">
        <v>11.48</v>
      </c>
      <c r="V75" s="201">
        <v>0.22</v>
      </c>
      <c r="W75" s="201">
        <v>0.44</v>
      </c>
      <c r="X75" s="201">
        <v>1.4</v>
      </c>
      <c r="Y75" s="201">
        <v>0</v>
      </c>
      <c r="Z75" s="201">
        <v>2.64</v>
      </c>
      <c r="AA75" s="201">
        <v>0.86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13.3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17.760000000000002</v>
      </c>
      <c r="H76" s="201">
        <v>0</v>
      </c>
      <c r="I76" s="201">
        <v>0</v>
      </c>
      <c r="J76" s="201">
        <v>22.83</v>
      </c>
      <c r="K76" s="201">
        <v>6.11</v>
      </c>
      <c r="L76" s="201">
        <v>2.44</v>
      </c>
      <c r="M76" s="201">
        <v>0</v>
      </c>
      <c r="N76" s="201">
        <v>1.1299999999999999</v>
      </c>
      <c r="O76" s="201">
        <v>1.89</v>
      </c>
      <c r="P76" s="201">
        <v>2.66</v>
      </c>
      <c r="Q76" s="201">
        <v>0.1</v>
      </c>
      <c r="R76" s="201">
        <v>0.4</v>
      </c>
      <c r="S76" s="201">
        <v>0.25</v>
      </c>
      <c r="T76" s="201">
        <v>0</v>
      </c>
      <c r="U76" s="201">
        <v>11.48</v>
      </c>
      <c r="V76" s="201">
        <v>0.22</v>
      </c>
      <c r="W76" s="201">
        <v>0.44</v>
      </c>
      <c r="X76" s="201">
        <v>1.4</v>
      </c>
      <c r="Y76" s="201">
        <v>0</v>
      </c>
      <c r="Z76" s="201">
        <v>2.64</v>
      </c>
      <c r="AA76" s="201">
        <v>0.86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13.3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17.760000000000002</v>
      </c>
      <c r="H77" s="201">
        <v>0</v>
      </c>
      <c r="I77" s="201">
        <v>0</v>
      </c>
      <c r="J77" s="201">
        <v>22.83</v>
      </c>
      <c r="K77" s="201">
        <v>6.1</v>
      </c>
      <c r="L77" s="201">
        <v>2.44</v>
      </c>
      <c r="M77" s="201">
        <v>0</v>
      </c>
      <c r="N77" s="201">
        <v>1.1299999999999999</v>
      </c>
      <c r="O77" s="201">
        <v>1.89</v>
      </c>
      <c r="P77" s="201">
        <v>2.66</v>
      </c>
      <c r="Q77" s="201">
        <v>0.1</v>
      </c>
      <c r="R77" s="201">
        <v>0.4</v>
      </c>
      <c r="S77" s="201">
        <v>0.25</v>
      </c>
      <c r="T77" s="201">
        <v>0</v>
      </c>
      <c r="U77" s="201">
        <v>11.48</v>
      </c>
      <c r="V77" s="201">
        <v>0.22</v>
      </c>
      <c r="W77" s="201">
        <v>0.44</v>
      </c>
      <c r="X77" s="201">
        <v>1.4</v>
      </c>
      <c r="Y77" s="201">
        <v>0</v>
      </c>
      <c r="Z77" s="201">
        <v>2.64</v>
      </c>
      <c r="AA77" s="201">
        <v>0.86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3.46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17.760000000000002</v>
      </c>
      <c r="H78" s="201">
        <v>0</v>
      </c>
      <c r="I78" s="201">
        <v>0</v>
      </c>
      <c r="J78" s="201">
        <v>22.83</v>
      </c>
      <c r="K78" s="201">
        <v>6.1</v>
      </c>
      <c r="L78" s="201">
        <v>2.44</v>
      </c>
      <c r="M78" s="201">
        <v>0</v>
      </c>
      <c r="N78" s="201">
        <v>1.1299999999999999</v>
      </c>
      <c r="O78" s="201">
        <v>1.89</v>
      </c>
      <c r="P78" s="201">
        <v>2.66</v>
      </c>
      <c r="Q78" s="201">
        <v>0.1</v>
      </c>
      <c r="R78" s="201">
        <v>0.4</v>
      </c>
      <c r="S78" s="201">
        <v>0.25</v>
      </c>
      <c r="T78" s="201">
        <v>0</v>
      </c>
      <c r="U78" s="201">
        <v>11.48</v>
      </c>
      <c r="V78" s="201">
        <v>0.22</v>
      </c>
      <c r="W78" s="201">
        <v>0.44</v>
      </c>
      <c r="X78" s="201">
        <v>1.4</v>
      </c>
      <c r="Y78" s="201">
        <v>0</v>
      </c>
      <c r="Z78" s="201">
        <v>2.64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3.46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17.760000000000002</v>
      </c>
      <c r="H79" s="201">
        <v>0</v>
      </c>
      <c r="I79" s="201">
        <v>0</v>
      </c>
      <c r="J79" s="201">
        <v>22.83</v>
      </c>
      <c r="K79" s="201">
        <v>6.1</v>
      </c>
      <c r="L79" s="201">
        <v>2.44</v>
      </c>
      <c r="M79" s="201">
        <v>0</v>
      </c>
      <c r="N79" s="201">
        <v>1.1299999999999999</v>
      </c>
      <c r="O79" s="201">
        <v>1.89</v>
      </c>
      <c r="P79" s="201">
        <v>2.66</v>
      </c>
      <c r="Q79" s="201">
        <v>0.1</v>
      </c>
      <c r="R79" s="201">
        <v>0.4</v>
      </c>
      <c r="S79" s="201">
        <v>0.25</v>
      </c>
      <c r="T79" s="201">
        <v>0</v>
      </c>
      <c r="U79" s="201">
        <v>11.48</v>
      </c>
      <c r="V79" s="201">
        <v>0.22</v>
      </c>
      <c r="W79" s="201">
        <v>0.44</v>
      </c>
      <c r="X79" s="201">
        <v>1.4</v>
      </c>
      <c r="Y79" s="201">
        <v>0</v>
      </c>
      <c r="Z79" s="201">
        <v>2.64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3.46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17.760000000000002</v>
      </c>
      <c r="H80" s="201">
        <v>0</v>
      </c>
      <c r="I80" s="201">
        <v>0</v>
      </c>
      <c r="J80" s="201">
        <v>22.83</v>
      </c>
      <c r="K80" s="201">
        <v>6.1</v>
      </c>
      <c r="L80" s="201">
        <v>2.44</v>
      </c>
      <c r="M80" s="201">
        <v>0</v>
      </c>
      <c r="N80" s="201">
        <v>1.1299999999999999</v>
      </c>
      <c r="O80" s="201">
        <v>1.89</v>
      </c>
      <c r="P80" s="201">
        <v>2.66</v>
      </c>
      <c r="Q80" s="201">
        <v>0.1</v>
      </c>
      <c r="R80" s="201">
        <v>0.4</v>
      </c>
      <c r="S80" s="201">
        <v>0.25</v>
      </c>
      <c r="T80" s="201">
        <v>0</v>
      </c>
      <c r="U80" s="201">
        <v>11.48</v>
      </c>
      <c r="V80" s="201">
        <v>0.22</v>
      </c>
      <c r="W80" s="201">
        <v>0.44</v>
      </c>
      <c r="X80" s="201">
        <v>1.4</v>
      </c>
      <c r="Y80" s="201">
        <v>0</v>
      </c>
      <c r="Z80" s="201">
        <v>2.64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3.46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17.760000000000002</v>
      </c>
      <c r="H81" s="201">
        <v>0</v>
      </c>
      <c r="I81" s="201">
        <v>0</v>
      </c>
      <c r="J81" s="201">
        <v>22.83</v>
      </c>
      <c r="K81" s="201">
        <v>6.1</v>
      </c>
      <c r="L81" s="201">
        <v>2.44</v>
      </c>
      <c r="M81" s="201">
        <v>0</v>
      </c>
      <c r="N81" s="201">
        <v>1.1299999999999999</v>
      </c>
      <c r="O81" s="201">
        <v>1.89</v>
      </c>
      <c r="P81" s="201">
        <v>2.66</v>
      </c>
      <c r="Q81" s="201">
        <v>0.1</v>
      </c>
      <c r="R81" s="201">
        <v>0.4</v>
      </c>
      <c r="S81" s="201">
        <v>0.25</v>
      </c>
      <c r="T81" s="201">
        <v>0</v>
      </c>
      <c r="U81" s="201">
        <v>11.48</v>
      </c>
      <c r="V81" s="201">
        <v>0.22</v>
      </c>
      <c r="W81" s="201">
        <v>0.44</v>
      </c>
      <c r="X81" s="201">
        <v>1.4</v>
      </c>
      <c r="Y81" s="201">
        <v>0</v>
      </c>
      <c r="Z81" s="201">
        <v>2.64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3.46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17.760000000000002</v>
      </c>
      <c r="H82" s="201">
        <v>0</v>
      </c>
      <c r="I82" s="201">
        <v>0</v>
      </c>
      <c r="J82" s="201">
        <v>22.83</v>
      </c>
      <c r="K82" s="201">
        <v>6.1</v>
      </c>
      <c r="L82" s="201">
        <v>2.44</v>
      </c>
      <c r="M82" s="201">
        <v>0</v>
      </c>
      <c r="N82" s="201">
        <v>1.1299999999999999</v>
      </c>
      <c r="O82" s="201">
        <v>1.89</v>
      </c>
      <c r="P82" s="201">
        <v>2.66</v>
      </c>
      <c r="Q82" s="201">
        <v>0.1</v>
      </c>
      <c r="R82" s="201">
        <v>0.4</v>
      </c>
      <c r="S82" s="201">
        <v>0.25</v>
      </c>
      <c r="T82" s="201">
        <v>0</v>
      </c>
      <c r="U82" s="201">
        <v>11.48</v>
      </c>
      <c r="V82" s="201">
        <v>0.22</v>
      </c>
      <c r="W82" s="201">
        <v>0.44</v>
      </c>
      <c r="X82" s="201">
        <v>1.4</v>
      </c>
      <c r="Y82" s="201">
        <v>0</v>
      </c>
      <c r="Z82" s="201">
        <v>2.64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3.46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17.760000000000002</v>
      </c>
      <c r="H83" s="201">
        <v>0</v>
      </c>
      <c r="I83" s="201">
        <v>0</v>
      </c>
      <c r="J83" s="201">
        <v>22.83</v>
      </c>
      <c r="K83" s="201">
        <v>6.11</v>
      </c>
      <c r="L83" s="201">
        <v>2.44</v>
      </c>
      <c r="M83" s="201">
        <v>0</v>
      </c>
      <c r="N83" s="201">
        <v>1.1299999999999999</v>
      </c>
      <c r="O83" s="201">
        <v>1.89</v>
      </c>
      <c r="P83" s="201">
        <v>2.66</v>
      </c>
      <c r="Q83" s="201">
        <v>0.1</v>
      </c>
      <c r="R83" s="201">
        <v>0.4</v>
      </c>
      <c r="S83" s="201">
        <v>0.25</v>
      </c>
      <c r="T83" s="201">
        <v>0</v>
      </c>
      <c r="U83" s="201">
        <v>11.48</v>
      </c>
      <c r="V83" s="201">
        <v>0.22</v>
      </c>
      <c r="W83" s="201">
        <v>0.44</v>
      </c>
      <c r="X83" s="201">
        <v>1.4</v>
      </c>
      <c r="Y83" s="201">
        <v>0</v>
      </c>
      <c r="Z83" s="201">
        <v>2.64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17.760000000000002</v>
      </c>
      <c r="H84" s="201">
        <v>0</v>
      </c>
      <c r="I84" s="201">
        <v>0</v>
      </c>
      <c r="J84" s="201">
        <v>22.83</v>
      </c>
      <c r="K84" s="201">
        <v>6.11</v>
      </c>
      <c r="L84" s="201">
        <v>2.44</v>
      </c>
      <c r="M84" s="201">
        <v>0</v>
      </c>
      <c r="N84" s="201">
        <v>1.1299999999999999</v>
      </c>
      <c r="O84" s="201">
        <v>1.89</v>
      </c>
      <c r="P84" s="201">
        <v>2.66</v>
      </c>
      <c r="Q84" s="201">
        <v>0.1</v>
      </c>
      <c r="R84" s="201">
        <v>0.4</v>
      </c>
      <c r="S84" s="201">
        <v>0.25</v>
      </c>
      <c r="T84" s="201">
        <v>0</v>
      </c>
      <c r="U84" s="201">
        <v>11.48</v>
      </c>
      <c r="V84" s="201">
        <v>0.22</v>
      </c>
      <c r="W84" s="201">
        <v>0.44</v>
      </c>
      <c r="X84" s="201">
        <v>1.4</v>
      </c>
      <c r="Y84" s="201">
        <v>0</v>
      </c>
      <c r="Z84" s="201">
        <v>2.64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17.760000000000002</v>
      </c>
      <c r="H85" s="201">
        <v>0</v>
      </c>
      <c r="I85" s="201">
        <v>0</v>
      </c>
      <c r="J85" s="201">
        <v>22.83</v>
      </c>
      <c r="K85" s="201">
        <v>6.11</v>
      </c>
      <c r="L85" s="201">
        <v>2.44</v>
      </c>
      <c r="M85" s="201">
        <v>0</v>
      </c>
      <c r="N85" s="201">
        <v>1.1299999999999999</v>
      </c>
      <c r="O85" s="201">
        <v>1.89</v>
      </c>
      <c r="P85" s="201">
        <v>2.66</v>
      </c>
      <c r="Q85" s="201">
        <v>0.1</v>
      </c>
      <c r="R85" s="201">
        <v>0.4</v>
      </c>
      <c r="S85" s="201">
        <v>0.25</v>
      </c>
      <c r="T85" s="201">
        <v>0</v>
      </c>
      <c r="U85" s="201">
        <v>11.48</v>
      </c>
      <c r="V85" s="201">
        <v>0.22</v>
      </c>
      <c r="W85" s="201">
        <v>0.44</v>
      </c>
      <c r="X85" s="201">
        <v>1.4</v>
      </c>
      <c r="Y85" s="201">
        <v>0</v>
      </c>
      <c r="Z85" s="201">
        <v>2.64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17.760000000000002</v>
      </c>
      <c r="H86" s="201">
        <v>0</v>
      </c>
      <c r="I86" s="201">
        <v>0</v>
      </c>
      <c r="J86" s="201">
        <v>22.83</v>
      </c>
      <c r="K86" s="201">
        <v>6.11</v>
      </c>
      <c r="L86" s="201">
        <v>2.44</v>
      </c>
      <c r="M86" s="201">
        <v>0</v>
      </c>
      <c r="N86" s="201">
        <v>1.1299999999999999</v>
      </c>
      <c r="O86" s="201">
        <v>1.89</v>
      </c>
      <c r="P86" s="201">
        <v>2.66</v>
      </c>
      <c r="Q86" s="201">
        <v>0.1</v>
      </c>
      <c r="R86" s="201">
        <v>0.4</v>
      </c>
      <c r="S86" s="201">
        <v>0.25</v>
      </c>
      <c r="T86" s="201">
        <v>0</v>
      </c>
      <c r="U86" s="201">
        <v>11.48</v>
      </c>
      <c r="V86" s="201">
        <v>0.22</v>
      </c>
      <c r="W86" s="201">
        <v>0.44</v>
      </c>
      <c r="X86" s="201">
        <v>1.4</v>
      </c>
      <c r="Y86" s="201">
        <v>0</v>
      </c>
      <c r="Z86" s="201">
        <v>2.64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17.760000000000002</v>
      </c>
      <c r="H87" s="201">
        <v>0</v>
      </c>
      <c r="I87" s="201">
        <v>0</v>
      </c>
      <c r="J87" s="201">
        <v>22.83</v>
      </c>
      <c r="K87" s="201">
        <v>73.28</v>
      </c>
      <c r="L87" s="201">
        <v>2.44</v>
      </c>
      <c r="M87" s="201">
        <v>0</v>
      </c>
      <c r="N87" s="201">
        <v>1.1299999999999999</v>
      </c>
      <c r="O87" s="201">
        <v>1.89</v>
      </c>
      <c r="P87" s="201">
        <v>2.66</v>
      </c>
      <c r="Q87" s="201">
        <v>0.1</v>
      </c>
      <c r="R87" s="201">
        <v>0.4</v>
      </c>
      <c r="S87" s="201">
        <v>0.25</v>
      </c>
      <c r="T87" s="201">
        <v>0</v>
      </c>
      <c r="U87" s="201">
        <v>11.48</v>
      </c>
      <c r="V87" s="201">
        <v>0.22</v>
      </c>
      <c r="W87" s="201">
        <v>0.44</v>
      </c>
      <c r="X87" s="201">
        <v>1.4</v>
      </c>
      <c r="Y87" s="201">
        <v>0</v>
      </c>
      <c r="Z87" s="201">
        <v>2.64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17.760000000000002</v>
      </c>
      <c r="H88" s="201">
        <v>0</v>
      </c>
      <c r="I88" s="201">
        <v>0</v>
      </c>
      <c r="J88" s="201">
        <v>22.83</v>
      </c>
      <c r="K88" s="201">
        <v>73.28</v>
      </c>
      <c r="L88" s="201">
        <v>2.44</v>
      </c>
      <c r="M88" s="201">
        <v>0</v>
      </c>
      <c r="N88" s="201">
        <v>1.1299999999999999</v>
      </c>
      <c r="O88" s="201">
        <v>1.89</v>
      </c>
      <c r="P88" s="201">
        <v>2.66</v>
      </c>
      <c r="Q88" s="201">
        <v>0.1</v>
      </c>
      <c r="R88" s="201">
        <v>0.4</v>
      </c>
      <c r="S88" s="201">
        <v>0.25</v>
      </c>
      <c r="T88" s="201">
        <v>0</v>
      </c>
      <c r="U88" s="201">
        <v>11.48</v>
      </c>
      <c r="V88" s="201">
        <v>0.22</v>
      </c>
      <c r="W88" s="201">
        <v>0.44</v>
      </c>
      <c r="X88" s="201">
        <v>1.4</v>
      </c>
      <c r="Y88" s="201">
        <v>0</v>
      </c>
      <c r="Z88" s="201">
        <v>2.64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17.760000000000002</v>
      </c>
      <c r="H89" s="201">
        <v>0</v>
      </c>
      <c r="I89" s="201">
        <v>0</v>
      </c>
      <c r="J89" s="201">
        <v>22.83</v>
      </c>
      <c r="K89" s="201">
        <v>51.62</v>
      </c>
      <c r="L89" s="201">
        <v>32.46</v>
      </c>
      <c r="M89" s="201">
        <v>0</v>
      </c>
      <c r="N89" s="201">
        <v>1.1299999999999999</v>
      </c>
      <c r="O89" s="201">
        <v>1.89</v>
      </c>
      <c r="P89" s="201">
        <v>2.66</v>
      </c>
      <c r="Q89" s="201">
        <v>0.84</v>
      </c>
      <c r="R89" s="201">
        <v>0.4</v>
      </c>
      <c r="S89" s="201">
        <v>2.82</v>
      </c>
      <c r="T89" s="201">
        <v>0</v>
      </c>
      <c r="U89" s="201">
        <v>11.48</v>
      </c>
      <c r="V89" s="201">
        <v>0.22</v>
      </c>
      <c r="W89" s="201">
        <v>0.44</v>
      </c>
      <c r="X89" s="201">
        <v>1.4</v>
      </c>
      <c r="Y89" s="201">
        <v>0</v>
      </c>
      <c r="Z89" s="201">
        <v>2.64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17.760000000000002</v>
      </c>
      <c r="H90" s="201">
        <v>0</v>
      </c>
      <c r="I90" s="201">
        <v>0</v>
      </c>
      <c r="J90" s="201">
        <v>22.83</v>
      </c>
      <c r="K90" s="201">
        <v>76.650000000000006</v>
      </c>
      <c r="L90" s="201">
        <v>32.46</v>
      </c>
      <c r="M90" s="201">
        <v>0</v>
      </c>
      <c r="N90" s="201">
        <v>1.1299999999999999</v>
      </c>
      <c r="O90" s="201">
        <v>1.89</v>
      </c>
      <c r="P90" s="201">
        <v>2.66</v>
      </c>
      <c r="Q90" s="201">
        <v>0.84</v>
      </c>
      <c r="R90" s="201">
        <v>0.4</v>
      </c>
      <c r="S90" s="201">
        <v>2.85</v>
      </c>
      <c r="T90" s="201">
        <v>0</v>
      </c>
      <c r="U90" s="201">
        <v>11.48</v>
      </c>
      <c r="V90" s="201">
        <v>0.22</v>
      </c>
      <c r="W90" s="201">
        <v>0.44</v>
      </c>
      <c r="X90" s="201">
        <v>1.4</v>
      </c>
      <c r="Y90" s="201">
        <v>0</v>
      </c>
      <c r="Z90" s="201">
        <v>2.64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17.760000000000002</v>
      </c>
      <c r="H91" s="201">
        <v>0</v>
      </c>
      <c r="I91" s="201">
        <v>0</v>
      </c>
      <c r="J91" s="201">
        <v>22.83</v>
      </c>
      <c r="K91" s="201">
        <v>76.650000000000006</v>
      </c>
      <c r="L91" s="201">
        <v>32.5</v>
      </c>
      <c r="M91" s="201">
        <v>0</v>
      </c>
      <c r="N91" s="201">
        <v>1.1299999999999999</v>
      </c>
      <c r="O91" s="201">
        <v>1.89</v>
      </c>
      <c r="P91" s="201">
        <v>2.66</v>
      </c>
      <c r="Q91" s="201">
        <v>0.84</v>
      </c>
      <c r="R91" s="201">
        <v>0.4</v>
      </c>
      <c r="S91" s="201">
        <v>2.85</v>
      </c>
      <c r="T91" s="201">
        <v>0</v>
      </c>
      <c r="U91" s="201">
        <v>11.48</v>
      </c>
      <c r="V91" s="201">
        <v>0.22</v>
      </c>
      <c r="W91" s="201">
        <v>0.44</v>
      </c>
      <c r="X91" s="201">
        <v>1.4</v>
      </c>
      <c r="Y91" s="201">
        <v>0</v>
      </c>
      <c r="Z91" s="201">
        <v>2.64</v>
      </c>
      <c r="AA91" s="201">
        <v>0.86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17.760000000000002</v>
      </c>
      <c r="H92" s="201">
        <v>0</v>
      </c>
      <c r="I92" s="201">
        <v>0</v>
      </c>
      <c r="J92" s="201">
        <v>22.83</v>
      </c>
      <c r="K92" s="201">
        <v>76.650000000000006</v>
      </c>
      <c r="L92" s="201">
        <v>32.5</v>
      </c>
      <c r="M92" s="201">
        <v>0</v>
      </c>
      <c r="N92" s="201">
        <v>1.1299999999999999</v>
      </c>
      <c r="O92" s="201">
        <v>1.89</v>
      </c>
      <c r="P92" s="201">
        <v>2.66</v>
      </c>
      <c r="Q92" s="201">
        <v>0.84</v>
      </c>
      <c r="R92" s="201">
        <v>0.4</v>
      </c>
      <c r="S92" s="201">
        <v>2.85</v>
      </c>
      <c r="T92" s="201">
        <v>0</v>
      </c>
      <c r="U92" s="201">
        <v>11.48</v>
      </c>
      <c r="V92" s="201">
        <v>0.22</v>
      </c>
      <c r="W92" s="201">
        <v>0.44</v>
      </c>
      <c r="X92" s="201">
        <v>1.4</v>
      </c>
      <c r="Y92" s="201">
        <v>0</v>
      </c>
      <c r="Z92" s="201">
        <v>2.64</v>
      </c>
      <c r="AA92" s="201">
        <v>0.86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17.760000000000002</v>
      </c>
      <c r="H93" s="201">
        <v>0</v>
      </c>
      <c r="I93" s="201">
        <v>0</v>
      </c>
      <c r="J93" s="201">
        <v>22.83</v>
      </c>
      <c r="K93" s="201">
        <v>76.150000000000006</v>
      </c>
      <c r="L93" s="201">
        <v>32.5</v>
      </c>
      <c r="M93" s="201">
        <v>0</v>
      </c>
      <c r="N93" s="201">
        <v>1.1299999999999999</v>
      </c>
      <c r="O93" s="201">
        <v>1.89</v>
      </c>
      <c r="P93" s="201">
        <v>2.66</v>
      </c>
      <c r="Q93" s="201">
        <v>0.84</v>
      </c>
      <c r="R93" s="201">
        <v>4.79</v>
      </c>
      <c r="S93" s="201">
        <v>2.85</v>
      </c>
      <c r="T93" s="201">
        <v>0</v>
      </c>
      <c r="U93" s="201">
        <v>11.48</v>
      </c>
      <c r="V93" s="201">
        <v>1.08</v>
      </c>
      <c r="W93" s="201">
        <v>0.44</v>
      </c>
      <c r="X93" s="201">
        <v>1.4</v>
      </c>
      <c r="Y93" s="201">
        <v>0</v>
      </c>
      <c r="Z93" s="201">
        <v>2.64</v>
      </c>
      <c r="AA93" s="201">
        <v>0.86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12.6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17.760000000000002</v>
      </c>
      <c r="H94" s="201">
        <v>0</v>
      </c>
      <c r="I94" s="201">
        <v>0</v>
      </c>
      <c r="J94" s="201">
        <v>22.83</v>
      </c>
      <c r="K94" s="201">
        <v>76.650000000000006</v>
      </c>
      <c r="L94" s="201">
        <v>32.799999999999997</v>
      </c>
      <c r="M94" s="201">
        <v>0</v>
      </c>
      <c r="N94" s="201">
        <v>1.1299999999999999</v>
      </c>
      <c r="O94" s="201">
        <v>1.89</v>
      </c>
      <c r="P94" s="201">
        <v>2.66</v>
      </c>
      <c r="Q94" s="201">
        <v>0.84</v>
      </c>
      <c r="R94" s="201">
        <v>4.99</v>
      </c>
      <c r="S94" s="201">
        <v>2.85</v>
      </c>
      <c r="T94" s="201">
        <v>0</v>
      </c>
      <c r="U94" s="201">
        <v>11.48</v>
      </c>
      <c r="V94" s="201">
        <v>1.08</v>
      </c>
      <c r="W94" s="201">
        <v>0.44</v>
      </c>
      <c r="X94" s="201">
        <v>1.4</v>
      </c>
      <c r="Y94" s="201">
        <v>0</v>
      </c>
      <c r="Z94" s="201">
        <v>2.64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12.6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17.760000000000002</v>
      </c>
      <c r="H95" s="201">
        <v>0</v>
      </c>
      <c r="I95" s="201">
        <v>0</v>
      </c>
      <c r="J95" s="201">
        <v>22.83</v>
      </c>
      <c r="K95" s="201">
        <v>76.650000000000006</v>
      </c>
      <c r="L95" s="201">
        <v>32.799999999999997</v>
      </c>
      <c r="M95" s="201">
        <v>0</v>
      </c>
      <c r="N95" s="201">
        <v>1.1299999999999999</v>
      </c>
      <c r="O95" s="201">
        <v>1.89</v>
      </c>
      <c r="P95" s="201">
        <v>2.66</v>
      </c>
      <c r="Q95" s="201">
        <v>0.84</v>
      </c>
      <c r="R95" s="201">
        <v>4.99</v>
      </c>
      <c r="S95" s="201">
        <v>2.85</v>
      </c>
      <c r="T95" s="201">
        <v>0</v>
      </c>
      <c r="U95" s="201">
        <v>11.48</v>
      </c>
      <c r="V95" s="201">
        <v>0.39</v>
      </c>
      <c r="W95" s="201">
        <v>0.44</v>
      </c>
      <c r="X95" s="201">
        <v>1.4</v>
      </c>
      <c r="Y95" s="201">
        <v>0</v>
      </c>
      <c r="Z95" s="201">
        <v>36.03</v>
      </c>
      <c r="AA95" s="201">
        <v>11.36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12.6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17.760000000000002</v>
      </c>
      <c r="H96" s="201">
        <v>0</v>
      </c>
      <c r="I96" s="201">
        <v>0</v>
      </c>
      <c r="J96" s="201">
        <v>22.83</v>
      </c>
      <c r="K96" s="201">
        <v>76.650000000000006</v>
      </c>
      <c r="L96" s="201">
        <v>32.799999999999997</v>
      </c>
      <c r="M96" s="201">
        <v>0</v>
      </c>
      <c r="N96" s="201">
        <v>1.1299999999999999</v>
      </c>
      <c r="O96" s="201">
        <v>1.89</v>
      </c>
      <c r="P96" s="201">
        <v>2.66</v>
      </c>
      <c r="Q96" s="201">
        <v>0.84</v>
      </c>
      <c r="R96" s="201">
        <v>4.99</v>
      </c>
      <c r="S96" s="201">
        <v>2.85</v>
      </c>
      <c r="T96" s="201">
        <v>0</v>
      </c>
      <c r="U96" s="201">
        <v>11.48</v>
      </c>
      <c r="V96" s="201">
        <v>0.39</v>
      </c>
      <c r="W96" s="201">
        <v>0.44</v>
      </c>
      <c r="X96" s="201">
        <v>1.4</v>
      </c>
      <c r="Y96" s="201">
        <v>0</v>
      </c>
      <c r="Z96" s="201">
        <v>36.03</v>
      </c>
      <c r="AA96" s="201">
        <v>11.36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12.6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17.760000000000002</v>
      </c>
      <c r="H97" s="201">
        <v>0</v>
      </c>
      <c r="I97" s="201">
        <v>0</v>
      </c>
      <c r="J97" s="201">
        <v>22.83</v>
      </c>
      <c r="K97" s="201">
        <v>76.64</v>
      </c>
      <c r="L97" s="201">
        <v>33.409999999999997</v>
      </c>
      <c r="M97" s="201">
        <v>0</v>
      </c>
      <c r="N97" s="201">
        <v>1.1299999999999999</v>
      </c>
      <c r="O97" s="201">
        <v>1.89</v>
      </c>
      <c r="P97" s="201">
        <v>2.66</v>
      </c>
      <c r="Q97" s="201">
        <v>0.84</v>
      </c>
      <c r="R97" s="201">
        <v>4.99</v>
      </c>
      <c r="S97" s="201">
        <v>2.85</v>
      </c>
      <c r="T97" s="201">
        <v>0</v>
      </c>
      <c r="U97" s="201">
        <v>11.48</v>
      </c>
      <c r="V97" s="201">
        <v>0.39</v>
      </c>
      <c r="W97" s="201">
        <v>0.44</v>
      </c>
      <c r="X97" s="201">
        <v>1.4</v>
      </c>
      <c r="Y97" s="201">
        <v>0</v>
      </c>
      <c r="Z97" s="201">
        <v>36.03</v>
      </c>
      <c r="AA97" s="201">
        <v>11.36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12.6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17.760000000000002</v>
      </c>
      <c r="H98" s="201">
        <v>0</v>
      </c>
      <c r="I98" s="201">
        <v>0</v>
      </c>
      <c r="J98" s="201">
        <v>22.83</v>
      </c>
      <c r="K98" s="201">
        <v>76.64</v>
      </c>
      <c r="L98" s="201">
        <v>32.799999999999997</v>
      </c>
      <c r="M98" s="201">
        <v>0</v>
      </c>
      <c r="N98" s="201">
        <v>1.1299999999999999</v>
      </c>
      <c r="O98" s="201">
        <v>1.89</v>
      </c>
      <c r="P98" s="201">
        <v>2.66</v>
      </c>
      <c r="Q98" s="201">
        <v>0.84</v>
      </c>
      <c r="R98" s="201">
        <v>4.99</v>
      </c>
      <c r="S98" s="201">
        <v>2.85</v>
      </c>
      <c r="T98" s="201">
        <v>0</v>
      </c>
      <c r="U98" s="201">
        <v>11.48</v>
      </c>
      <c r="V98" s="201">
        <v>0.39</v>
      </c>
      <c r="W98" s="201">
        <v>0.44</v>
      </c>
      <c r="X98" s="201">
        <v>1.4</v>
      </c>
      <c r="Y98" s="201">
        <v>0</v>
      </c>
      <c r="Z98" s="201">
        <v>36.03</v>
      </c>
      <c r="AA98" s="201">
        <v>11.36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12.6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0.42623999999999984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1.2587649999999995</v>
      </c>
      <c r="L99">
        <f t="shared" si="0"/>
        <v>0.61636500000000005</v>
      </c>
      <c r="M99">
        <f t="shared" si="0"/>
        <v>0</v>
      </c>
      <c r="N99">
        <f t="shared" si="0"/>
        <v>2.7119999999999971E-2</v>
      </c>
      <c r="O99">
        <f t="shared" si="0"/>
        <v>4.5359999999999907E-2</v>
      </c>
      <c r="P99">
        <f t="shared" si="0"/>
        <v>6.0119999999999937E-2</v>
      </c>
      <c r="Q99">
        <f t="shared" si="0"/>
        <v>1.3445000000000028E-2</v>
      </c>
      <c r="R99">
        <f t="shared" si="0"/>
        <v>5.1020000000000038E-2</v>
      </c>
      <c r="S99">
        <f t="shared" si="0"/>
        <v>4.4112499999999971E-2</v>
      </c>
      <c r="T99">
        <f t="shared" si="0"/>
        <v>0</v>
      </c>
      <c r="U99">
        <f t="shared" si="0"/>
        <v>0.27508750000000021</v>
      </c>
      <c r="V99">
        <f t="shared" si="0"/>
        <v>1.1002499999999991E-2</v>
      </c>
      <c r="W99">
        <f t="shared" si="0"/>
        <v>1.0599999999999998E-2</v>
      </c>
      <c r="X99">
        <f t="shared" si="0"/>
        <v>3.3742500000000057E-2</v>
      </c>
      <c r="Y99">
        <f t="shared" si="0"/>
        <v>0</v>
      </c>
      <c r="Z99">
        <f t="shared" si="0"/>
        <v>0.25780999999999998</v>
      </c>
      <c r="AA99">
        <f t="shared" si="0"/>
        <v>0.13767750000000026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0.27898000000000017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0.91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0.91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0.91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0.91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0.91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0.91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0.91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0.91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2.0300000000000037E-2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0.71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0.71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0.71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0.71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0.71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0.71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0.71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0.71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9.1200000000000135E-3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21.46</v>
      </c>
      <c r="H3" s="201">
        <v>0</v>
      </c>
      <c r="I3" s="201">
        <v>0</v>
      </c>
      <c r="J3" s="201">
        <v>27.57</v>
      </c>
      <c r="K3" s="201">
        <v>0.17</v>
      </c>
      <c r="L3" s="201">
        <v>81.900000000000006</v>
      </c>
      <c r="M3" s="201">
        <v>1.06</v>
      </c>
      <c r="N3" s="201">
        <v>1.36</v>
      </c>
      <c r="O3" s="201">
        <v>0</v>
      </c>
      <c r="P3" s="201">
        <v>1.44</v>
      </c>
      <c r="Q3" s="201">
        <v>0.13</v>
      </c>
      <c r="R3" s="201">
        <v>0.49</v>
      </c>
      <c r="S3" s="201">
        <v>1.37</v>
      </c>
      <c r="T3" s="201">
        <v>0</v>
      </c>
      <c r="U3" s="201">
        <v>0.89</v>
      </c>
      <c r="V3" s="201">
        <v>0.17</v>
      </c>
      <c r="W3" s="201">
        <v>0.53</v>
      </c>
      <c r="X3" s="201">
        <v>1.94</v>
      </c>
      <c r="Y3" s="201">
        <v>0</v>
      </c>
      <c r="Z3" s="201">
        <v>2.91</v>
      </c>
      <c r="AA3" s="201">
        <v>1.03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14.52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21.46</v>
      </c>
      <c r="H4" s="201">
        <v>0</v>
      </c>
      <c r="I4" s="201">
        <v>0</v>
      </c>
      <c r="J4" s="201">
        <v>27.57</v>
      </c>
      <c r="K4" s="201">
        <v>0.17</v>
      </c>
      <c r="L4" s="201">
        <v>22.98</v>
      </c>
      <c r="M4" s="201">
        <v>1.06</v>
      </c>
      <c r="N4" s="201">
        <v>1.36</v>
      </c>
      <c r="O4" s="201">
        <v>0</v>
      </c>
      <c r="P4" s="201">
        <v>1.44</v>
      </c>
      <c r="Q4" s="201">
        <v>0.13</v>
      </c>
      <c r="R4" s="201">
        <v>0.49</v>
      </c>
      <c r="S4" s="201">
        <v>0.3</v>
      </c>
      <c r="T4" s="201">
        <v>0</v>
      </c>
      <c r="U4" s="201">
        <v>0.89</v>
      </c>
      <c r="V4" s="201">
        <v>0.17</v>
      </c>
      <c r="W4" s="201">
        <v>0.53</v>
      </c>
      <c r="X4" s="201">
        <v>1.94</v>
      </c>
      <c r="Y4" s="201">
        <v>0</v>
      </c>
      <c r="Z4" s="201">
        <v>2.91</v>
      </c>
      <c r="AA4" s="201">
        <v>1.03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14.52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21.46</v>
      </c>
      <c r="H5" s="201">
        <v>0</v>
      </c>
      <c r="I5" s="201">
        <v>0</v>
      </c>
      <c r="J5" s="201">
        <v>27.57</v>
      </c>
      <c r="K5" s="201">
        <v>0</v>
      </c>
      <c r="L5" s="201">
        <v>21.89</v>
      </c>
      <c r="M5" s="201">
        <v>1.06</v>
      </c>
      <c r="N5" s="201">
        <v>1.36</v>
      </c>
      <c r="O5" s="201">
        <v>0</v>
      </c>
      <c r="P5" s="201">
        <v>1.44</v>
      </c>
      <c r="Q5" s="201">
        <v>0.13</v>
      </c>
      <c r="R5" s="201">
        <v>0.49</v>
      </c>
      <c r="S5" s="201">
        <v>0.3</v>
      </c>
      <c r="T5" s="201">
        <v>0</v>
      </c>
      <c r="U5" s="201">
        <v>0.89</v>
      </c>
      <c r="V5" s="201">
        <v>0.17</v>
      </c>
      <c r="W5" s="201">
        <v>0.53</v>
      </c>
      <c r="X5" s="201">
        <v>1.94</v>
      </c>
      <c r="Y5" s="201">
        <v>0</v>
      </c>
      <c r="Z5" s="201">
        <v>2.91</v>
      </c>
      <c r="AA5" s="201">
        <v>1.03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14.52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21.46</v>
      </c>
      <c r="H6" s="201">
        <v>0</v>
      </c>
      <c r="I6" s="201">
        <v>0</v>
      </c>
      <c r="J6" s="201">
        <v>27.57</v>
      </c>
      <c r="K6" s="201">
        <v>0.16</v>
      </c>
      <c r="L6" s="201">
        <v>21.64</v>
      </c>
      <c r="M6" s="201">
        <v>1.06</v>
      </c>
      <c r="N6" s="201">
        <v>1.36</v>
      </c>
      <c r="O6" s="201">
        <v>0</v>
      </c>
      <c r="P6" s="201">
        <v>1.44</v>
      </c>
      <c r="Q6" s="201">
        <v>0.13</v>
      </c>
      <c r="R6" s="201">
        <v>0.49</v>
      </c>
      <c r="S6" s="201">
        <v>0.3</v>
      </c>
      <c r="T6" s="201">
        <v>0</v>
      </c>
      <c r="U6" s="201">
        <v>0.89</v>
      </c>
      <c r="V6" s="201">
        <v>0.17</v>
      </c>
      <c r="W6" s="201">
        <v>0.53</v>
      </c>
      <c r="X6" s="201">
        <v>1.94</v>
      </c>
      <c r="Y6" s="201">
        <v>0</v>
      </c>
      <c r="Z6" s="201">
        <v>2.91</v>
      </c>
      <c r="AA6" s="201">
        <v>1.03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14.52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21.46</v>
      </c>
      <c r="H7" s="201">
        <v>0</v>
      </c>
      <c r="I7" s="201">
        <v>0</v>
      </c>
      <c r="J7" s="201">
        <v>27.57</v>
      </c>
      <c r="K7" s="201">
        <v>0.47</v>
      </c>
      <c r="L7" s="201">
        <v>97.2</v>
      </c>
      <c r="M7" s="201">
        <v>1.06</v>
      </c>
      <c r="N7" s="201">
        <v>1.36</v>
      </c>
      <c r="O7" s="201">
        <v>0</v>
      </c>
      <c r="P7" s="201">
        <v>1.44</v>
      </c>
      <c r="Q7" s="201">
        <v>0.13</v>
      </c>
      <c r="R7" s="201">
        <v>6.08</v>
      </c>
      <c r="S7" s="201">
        <v>3.77</v>
      </c>
      <c r="T7" s="201">
        <v>0</v>
      </c>
      <c r="U7" s="201">
        <v>0.89</v>
      </c>
      <c r="V7" s="201">
        <v>0.54</v>
      </c>
      <c r="W7" s="201">
        <v>6.67</v>
      </c>
      <c r="X7" s="201">
        <v>21.2</v>
      </c>
      <c r="Y7" s="201">
        <v>0</v>
      </c>
      <c r="Z7" s="201">
        <v>29.56</v>
      </c>
      <c r="AA7" s="201">
        <v>19.97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14.52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21.46</v>
      </c>
      <c r="H8" s="201">
        <v>0</v>
      </c>
      <c r="I8" s="201">
        <v>0</v>
      </c>
      <c r="J8" s="201">
        <v>27.57</v>
      </c>
      <c r="K8" s="201">
        <v>0.47</v>
      </c>
      <c r="L8" s="201">
        <v>164.58</v>
      </c>
      <c r="M8" s="201">
        <v>1.06</v>
      </c>
      <c r="N8" s="201">
        <v>1.36</v>
      </c>
      <c r="O8" s="201">
        <v>0</v>
      </c>
      <c r="P8" s="201">
        <v>1.44</v>
      </c>
      <c r="Q8" s="201">
        <v>0.13</v>
      </c>
      <c r="R8" s="201">
        <v>6.08</v>
      </c>
      <c r="S8" s="201">
        <v>3.77</v>
      </c>
      <c r="T8" s="201">
        <v>0</v>
      </c>
      <c r="U8" s="201">
        <v>0.89</v>
      </c>
      <c r="V8" s="201">
        <v>0.54</v>
      </c>
      <c r="W8" s="201">
        <v>6.67</v>
      </c>
      <c r="X8" s="201">
        <v>21.2</v>
      </c>
      <c r="Y8" s="201">
        <v>0</v>
      </c>
      <c r="Z8" s="201">
        <v>29.56</v>
      </c>
      <c r="AA8" s="201">
        <v>19.97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14.52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21.46</v>
      </c>
      <c r="H9" s="201">
        <v>0</v>
      </c>
      <c r="I9" s="201">
        <v>0</v>
      </c>
      <c r="J9" s="201">
        <v>27.57</v>
      </c>
      <c r="K9" s="201">
        <v>0.96</v>
      </c>
      <c r="L9" s="201">
        <v>241.59</v>
      </c>
      <c r="M9" s="201">
        <v>1.06</v>
      </c>
      <c r="N9" s="201">
        <v>1.36</v>
      </c>
      <c r="O9" s="201">
        <v>0</v>
      </c>
      <c r="P9" s="201">
        <v>1.44</v>
      </c>
      <c r="Q9" s="201">
        <v>0.13</v>
      </c>
      <c r="R9" s="201">
        <v>0.49</v>
      </c>
      <c r="S9" s="201">
        <v>3.77</v>
      </c>
      <c r="T9" s="201">
        <v>0</v>
      </c>
      <c r="U9" s="201">
        <v>0.89</v>
      </c>
      <c r="V9" s="201">
        <v>0.17</v>
      </c>
      <c r="W9" s="201">
        <v>0.6</v>
      </c>
      <c r="X9" s="201">
        <v>2.15</v>
      </c>
      <c r="Y9" s="201">
        <v>0</v>
      </c>
      <c r="Z9" s="201">
        <v>2.91</v>
      </c>
      <c r="AA9" s="201">
        <v>19.97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14.52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21.46</v>
      </c>
      <c r="H10" s="201">
        <v>0</v>
      </c>
      <c r="I10" s="201">
        <v>0</v>
      </c>
      <c r="J10" s="201">
        <v>27.57</v>
      </c>
      <c r="K10" s="201">
        <v>0.97</v>
      </c>
      <c r="L10" s="201">
        <v>271.43</v>
      </c>
      <c r="M10" s="201">
        <v>1.06</v>
      </c>
      <c r="N10" s="201">
        <v>1.36</v>
      </c>
      <c r="O10" s="201">
        <v>0</v>
      </c>
      <c r="P10" s="201">
        <v>1.44</v>
      </c>
      <c r="Q10" s="201">
        <v>0.13</v>
      </c>
      <c r="R10" s="201">
        <v>0.49</v>
      </c>
      <c r="S10" s="201">
        <v>0.3</v>
      </c>
      <c r="T10" s="201">
        <v>0</v>
      </c>
      <c r="U10" s="201">
        <v>0.89</v>
      </c>
      <c r="V10" s="201">
        <v>0.17</v>
      </c>
      <c r="W10" s="201">
        <v>0.53</v>
      </c>
      <c r="X10" s="201">
        <v>1.94</v>
      </c>
      <c r="Y10" s="201">
        <v>0</v>
      </c>
      <c r="Z10" s="201">
        <v>2.91</v>
      </c>
      <c r="AA10" s="201">
        <v>1.03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14.52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21.46</v>
      </c>
      <c r="H11" s="201">
        <v>0</v>
      </c>
      <c r="I11" s="201">
        <v>0</v>
      </c>
      <c r="J11" s="201">
        <v>27.57</v>
      </c>
      <c r="K11" s="201">
        <v>1.31</v>
      </c>
      <c r="L11" s="201">
        <v>270.57</v>
      </c>
      <c r="M11" s="201">
        <v>1.06</v>
      </c>
      <c r="N11" s="201">
        <v>1.36</v>
      </c>
      <c r="O11" s="201">
        <v>0</v>
      </c>
      <c r="P11" s="201">
        <v>1.44</v>
      </c>
      <c r="Q11" s="201">
        <v>0.12</v>
      </c>
      <c r="R11" s="201">
        <v>0.49</v>
      </c>
      <c r="S11" s="201">
        <v>3.77</v>
      </c>
      <c r="T11" s="201">
        <v>0</v>
      </c>
      <c r="U11" s="201">
        <v>0.89</v>
      </c>
      <c r="V11" s="201">
        <v>0</v>
      </c>
      <c r="W11" s="201">
        <v>0.53</v>
      </c>
      <c r="X11" s="201">
        <v>1.94</v>
      </c>
      <c r="Y11" s="201">
        <v>0</v>
      </c>
      <c r="Z11" s="201">
        <v>2.91</v>
      </c>
      <c r="AA11" s="201">
        <v>8.42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14.52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21.46</v>
      </c>
      <c r="H12" s="201">
        <v>0</v>
      </c>
      <c r="I12" s="201">
        <v>0</v>
      </c>
      <c r="J12" s="201">
        <v>27.57</v>
      </c>
      <c r="K12" s="201">
        <v>1.47</v>
      </c>
      <c r="L12" s="201">
        <v>270.57</v>
      </c>
      <c r="M12" s="201">
        <v>1.06</v>
      </c>
      <c r="N12" s="201">
        <v>1.36</v>
      </c>
      <c r="O12" s="201">
        <v>0</v>
      </c>
      <c r="P12" s="201">
        <v>1.44</v>
      </c>
      <c r="Q12" s="201">
        <v>0.12</v>
      </c>
      <c r="R12" s="201">
        <v>0.49</v>
      </c>
      <c r="S12" s="201">
        <v>3.77</v>
      </c>
      <c r="T12" s="201">
        <v>0</v>
      </c>
      <c r="U12" s="201">
        <v>0.89</v>
      </c>
      <c r="V12" s="201">
        <v>0</v>
      </c>
      <c r="W12" s="201">
        <v>0.53</v>
      </c>
      <c r="X12" s="201">
        <v>1.94</v>
      </c>
      <c r="Y12" s="201">
        <v>0</v>
      </c>
      <c r="Z12" s="201">
        <v>2.91</v>
      </c>
      <c r="AA12" s="201">
        <v>19.93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14.52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21.46</v>
      </c>
      <c r="H13" s="201">
        <v>0</v>
      </c>
      <c r="I13" s="201">
        <v>0</v>
      </c>
      <c r="J13" s="201">
        <v>27.57</v>
      </c>
      <c r="K13" s="201">
        <v>1.39</v>
      </c>
      <c r="L13" s="201">
        <v>269.52999999999997</v>
      </c>
      <c r="M13" s="201">
        <v>1.06</v>
      </c>
      <c r="N13" s="201">
        <v>1.36</v>
      </c>
      <c r="O13" s="201">
        <v>0</v>
      </c>
      <c r="P13" s="201">
        <v>1.44</v>
      </c>
      <c r="Q13" s="201">
        <v>0.1</v>
      </c>
      <c r="R13" s="201">
        <v>6.01</v>
      </c>
      <c r="S13" s="201">
        <v>3.73</v>
      </c>
      <c r="T13" s="201">
        <v>0</v>
      </c>
      <c r="U13" s="201">
        <v>0.89</v>
      </c>
      <c r="V13" s="201">
        <v>0.16</v>
      </c>
      <c r="W13" s="201">
        <v>0.53</v>
      </c>
      <c r="X13" s="201">
        <v>1.94</v>
      </c>
      <c r="Y13" s="201">
        <v>0</v>
      </c>
      <c r="Z13" s="201">
        <v>2.17</v>
      </c>
      <c r="AA13" s="201">
        <v>19.88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21.46</v>
      </c>
      <c r="H14" s="201">
        <v>0</v>
      </c>
      <c r="I14" s="201">
        <v>0</v>
      </c>
      <c r="J14" s="201">
        <v>27.57</v>
      </c>
      <c r="K14" s="201">
        <v>1.69</v>
      </c>
      <c r="L14" s="201">
        <v>269.52999999999997</v>
      </c>
      <c r="M14" s="201">
        <v>1.06</v>
      </c>
      <c r="N14" s="201">
        <v>1.36</v>
      </c>
      <c r="O14" s="201">
        <v>0</v>
      </c>
      <c r="P14" s="201">
        <v>1.44</v>
      </c>
      <c r="Q14" s="201">
        <v>0.1</v>
      </c>
      <c r="R14" s="201">
        <v>6.01</v>
      </c>
      <c r="S14" s="201">
        <v>3.73</v>
      </c>
      <c r="T14" s="201">
        <v>0</v>
      </c>
      <c r="U14" s="201">
        <v>0.89</v>
      </c>
      <c r="V14" s="201">
        <v>0.16</v>
      </c>
      <c r="W14" s="201">
        <v>0.53</v>
      </c>
      <c r="X14" s="201">
        <v>1.94</v>
      </c>
      <c r="Y14" s="201">
        <v>0</v>
      </c>
      <c r="Z14" s="201">
        <v>2.17</v>
      </c>
      <c r="AA14" s="201">
        <v>19.88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21.46</v>
      </c>
      <c r="H15" s="201">
        <v>0</v>
      </c>
      <c r="I15" s="201">
        <v>0</v>
      </c>
      <c r="J15" s="201">
        <v>27.57</v>
      </c>
      <c r="K15" s="201">
        <v>1.69</v>
      </c>
      <c r="L15" s="201">
        <v>270.57</v>
      </c>
      <c r="M15" s="201">
        <v>1.06</v>
      </c>
      <c r="N15" s="201">
        <v>1.36</v>
      </c>
      <c r="O15" s="201">
        <v>0</v>
      </c>
      <c r="P15" s="201">
        <v>1.44</v>
      </c>
      <c r="Q15" s="201">
        <v>0.12</v>
      </c>
      <c r="R15" s="201">
        <v>6.08</v>
      </c>
      <c r="S15" s="201">
        <v>3.77</v>
      </c>
      <c r="T15" s="201">
        <v>0</v>
      </c>
      <c r="U15" s="201">
        <v>0.89</v>
      </c>
      <c r="V15" s="201">
        <v>0.33</v>
      </c>
      <c r="W15" s="201">
        <v>0.53</v>
      </c>
      <c r="X15" s="201">
        <v>1.94</v>
      </c>
      <c r="Y15" s="201">
        <v>0</v>
      </c>
      <c r="Z15" s="201">
        <v>2.91</v>
      </c>
      <c r="AA15" s="201">
        <v>19.97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21.46</v>
      </c>
      <c r="H16" s="201">
        <v>0</v>
      </c>
      <c r="I16" s="201">
        <v>0</v>
      </c>
      <c r="J16" s="201">
        <v>27.57</v>
      </c>
      <c r="K16" s="201">
        <v>2</v>
      </c>
      <c r="L16" s="201">
        <v>270.57</v>
      </c>
      <c r="M16" s="201">
        <v>1.06</v>
      </c>
      <c r="N16" s="201">
        <v>1.36</v>
      </c>
      <c r="O16" s="201">
        <v>0</v>
      </c>
      <c r="P16" s="201">
        <v>1.44</v>
      </c>
      <c r="Q16" s="201">
        <v>0.12</v>
      </c>
      <c r="R16" s="201">
        <v>6.08</v>
      </c>
      <c r="S16" s="201">
        <v>3.77</v>
      </c>
      <c r="T16" s="201">
        <v>0</v>
      </c>
      <c r="U16" s="201">
        <v>0.89</v>
      </c>
      <c r="V16" s="201">
        <v>0.33</v>
      </c>
      <c r="W16" s="201">
        <v>0.53</v>
      </c>
      <c r="X16" s="201">
        <v>1.94</v>
      </c>
      <c r="Y16" s="201">
        <v>0</v>
      </c>
      <c r="Z16" s="201">
        <v>2.9</v>
      </c>
      <c r="AA16" s="201">
        <v>19.97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21.46</v>
      </c>
      <c r="H17" s="201">
        <v>0</v>
      </c>
      <c r="I17" s="201">
        <v>0</v>
      </c>
      <c r="J17" s="201">
        <v>27.57</v>
      </c>
      <c r="K17" s="201">
        <v>2.2999999999999998</v>
      </c>
      <c r="L17" s="201">
        <v>270.57</v>
      </c>
      <c r="M17" s="201">
        <v>1.06</v>
      </c>
      <c r="N17" s="201">
        <v>1.36</v>
      </c>
      <c r="O17" s="201">
        <v>0</v>
      </c>
      <c r="P17" s="201">
        <v>1.44</v>
      </c>
      <c r="Q17" s="201">
        <v>0.12</v>
      </c>
      <c r="R17" s="201">
        <v>6.08</v>
      </c>
      <c r="S17" s="201">
        <v>3.77</v>
      </c>
      <c r="T17" s="201">
        <v>0</v>
      </c>
      <c r="U17" s="201">
        <v>0.89</v>
      </c>
      <c r="V17" s="201">
        <v>0.33</v>
      </c>
      <c r="W17" s="201">
        <v>0.53</v>
      </c>
      <c r="X17" s="201">
        <v>1.94</v>
      </c>
      <c r="Y17" s="201">
        <v>0</v>
      </c>
      <c r="Z17" s="201">
        <v>2.9</v>
      </c>
      <c r="AA17" s="201">
        <v>19.97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21.46</v>
      </c>
      <c r="H18" s="201">
        <v>0</v>
      </c>
      <c r="I18" s="201">
        <v>0</v>
      </c>
      <c r="J18" s="201">
        <v>27.57</v>
      </c>
      <c r="K18" s="201">
        <v>2.2999999999999998</v>
      </c>
      <c r="L18" s="201">
        <v>270.57</v>
      </c>
      <c r="M18" s="201">
        <v>1.06</v>
      </c>
      <c r="N18" s="201">
        <v>1.36</v>
      </c>
      <c r="O18" s="201">
        <v>0</v>
      </c>
      <c r="P18" s="201">
        <v>1.44</v>
      </c>
      <c r="Q18" s="201">
        <v>0.12</v>
      </c>
      <c r="R18" s="201">
        <v>6.08</v>
      </c>
      <c r="S18" s="201">
        <v>3.77</v>
      </c>
      <c r="T18" s="201">
        <v>0</v>
      </c>
      <c r="U18" s="201">
        <v>0.89</v>
      </c>
      <c r="V18" s="201">
        <v>0.33</v>
      </c>
      <c r="W18" s="201">
        <v>0.53</v>
      </c>
      <c r="X18" s="201">
        <v>1.94</v>
      </c>
      <c r="Y18" s="201">
        <v>0</v>
      </c>
      <c r="Z18" s="201">
        <v>2.9</v>
      </c>
      <c r="AA18" s="201">
        <v>19.97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21.46</v>
      </c>
      <c r="H19" s="201">
        <v>0</v>
      </c>
      <c r="I19" s="201">
        <v>0</v>
      </c>
      <c r="J19" s="201">
        <v>27.57</v>
      </c>
      <c r="K19" s="201">
        <v>2.61</v>
      </c>
      <c r="L19" s="201">
        <v>270.57</v>
      </c>
      <c r="M19" s="201">
        <v>1.06</v>
      </c>
      <c r="N19" s="201">
        <v>1.36</v>
      </c>
      <c r="O19" s="201">
        <v>0</v>
      </c>
      <c r="P19" s="201">
        <v>1.44</v>
      </c>
      <c r="Q19" s="201">
        <v>0.12</v>
      </c>
      <c r="R19" s="201">
        <v>6.08</v>
      </c>
      <c r="S19" s="201">
        <v>3.77</v>
      </c>
      <c r="T19" s="201">
        <v>0</v>
      </c>
      <c r="U19" s="201">
        <v>0.89</v>
      </c>
      <c r="V19" s="201">
        <v>0.33</v>
      </c>
      <c r="W19" s="201">
        <v>0.53</v>
      </c>
      <c r="X19" s="201">
        <v>1.94</v>
      </c>
      <c r="Y19" s="201">
        <v>0</v>
      </c>
      <c r="Z19" s="201">
        <v>2.9</v>
      </c>
      <c r="AA19" s="201">
        <v>19.97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21.46</v>
      </c>
      <c r="H20" s="201">
        <v>0</v>
      </c>
      <c r="I20" s="201">
        <v>0</v>
      </c>
      <c r="J20" s="201">
        <v>27.57</v>
      </c>
      <c r="K20" s="201">
        <v>2.91</v>
      </c>
      <c r="L20" s="201">
        <v>270.57</v>
      </c>
      <c r="M20" s="201">
        <v>1.06</v>
      </c>
      <c r="N20" s="201">
        <v>1.36</v>
      </c>
      <c r="O20" s="201">
        <v>0</v>
      </c>
      <c r="P20" s="201">
        <v>1.44</v>
      </c>
      <c r="Q20" s="201">
        <v>0.12</v>
      </c>
      <c r="R20" s="201">
        <v>0.49</v>
      </c>
      <c r="S20" s="201">
        <v>0.31</v>
      </c>
      <c r="T20" s="201">
        <v>0</v>
      </c>
      <c r="U20" s="201">
        <v>0.89</v>
      </c>
      <c r="V20" s="201">
        <v>0.32</v>
      </c>
      <c r="W20" s="201">
        <v>0.53</v>
      </c>
      <c r="X20" s="201">
        <v>1.94</v>
      </c>
      <c r="Y20" s="201">
        <v>0</v>
      </c>
      <c r="Z20" s="201">
        <v>2.9</v>
      </c>
      <c r="AA20" s="201">
        <v>1.03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21.46</v>
      </c>
      <c r="H21" s="201">
        <v>0</v>
      </c>
      <c r="I21" s="201">
        <v>0</v>
      </c>
      <c r="J21" s="201">
        <v>27.57</v>
      </c>
      <c r="K21" s="201">
        <v>2.91</v>
      </c>
      <c r="L21" s="201">
        <v>270.57</v>
      </c>
      <c r="M21" s="201">
        <v>1.06</v>
      </c>
      <c r="N21" s="201">
        <v>1.36</v>
      </c>
      <c r="O21" s="201">
        <v>0</v>
      </c>
      <c r="P21" s="201">
        <v>1.44</v>
      </c>
      <c r="Q21" s="201">
        <v>0.12</v>
      </c>
      <c r="R21" s="201">
        <v>0.49</v>
      </c>
      <c r="S21" s="201">
        <v>0.31</v>
      </c>
      <c r="T21" s="201">
        <v>0</v>
      </c>
      <c r="U21" s="201">
        <v>0.89</v>
      </c>
      <c r="V21" s="201">
        <v>0.32</v>
      </c>
      <c r="W21" s="201">
        <v>0.53</v>
      </c>
      <c r="X21" s="201">
        <v>1.94</v>
      </c>
      <c r="Y21" s="201">
        <v>0</v>
      </c>
      <c r="Z21" s="201">
        <v>2.9</v>
      </c>
      <c r="AA21" s="201">
        <v>1.03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14.52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21.46</v>
      </c>
      <c r="H22" s="201">
        <v>0</v>
      </c>
      <c r="I22" s="201">
        <v>0</v>
      </c>
      <c r="J22" s="201">
        <v>27.57</v>
      </c>
      <c r="K22" s="201">
        <v>3.22</v>
      </c>
      <c r="L22" s="201">
        <v>270.57</v>
      </c>
      <c r="M22" s="201">
        <v>1.06</v>
      </c>
      <c r="N22" s="201">
        <v>1.36</v>
      </c>
      <c r="O22" s="201">
        <v>0</v>
      </c>
      <c r="P22" s="201">
        <v>1.44</v>
      </c>
      <c r="Q22" s="201">
        <v>0.12</v>
      </c>
      <c r="R22" s="201">
        <v>0.49</v>
      </c>
      <c r="S22" s="201">
        <v>0.31</v>
      </c>
      <c r="T22" s="201">
        <v>0</v>
      </c>
      <c r="U22" s="201">
        <v>0.89</v>
      </c>
      <c r="V22" s="201">
        <v>0.32</v>
      </c>
      <c r="W22" s="201">
        <v>0.65</v>
      </c>
      <c r="X22" s="201">
        <v>2.41</v>
      </c>
      <c r="Y22" s="201">
        <v>0</v>
      </c>
      <c r="Z22" s="201">
        <v>2.91</v>
      </c>
      <c r="AA22" s="201">
        <v>1.03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14.52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21.46</v>
      </c>
      <c r="H23" s="201">
        <v>0</v>
      </c>
      <c r="I23" s="201">
        <v>0</v>
      </c>
      <c r="J23" s="201">
        <v>27.57</v>
      </c>
      <c r="K23" s="201">
        <v>3.53</v>
      </c>
      <c r="L23" s="201">
        <v>271.43</v>
      </c>
      <c r="M23" s="201">
        <v>1.06</v>
      </c>
      <c r="N23" s="201">
        <v>1.36</v>
      </c>
      <c r="O23" s="201">
        <v>0</v>
      </c>
      <c r="P23" s="201">
        <v>1.44</v>
      </c>
      <c r="Q23" s="201">
        <v>0.13</v>
      </c>
      <c r="R23" s="201">
        <v>0.49</v>
      </c>
      <c r="S23" s="201">
        <v>0.3</v>
      </c>
      <c r="T23" s="201">
        <v>0</v>
      </c>
      <c r="U23" s="201">
        <v>0.89</v>
      </c>
      <c r="V23" s="201">
        <v>0.14000000000000001</v>
      </c>
      <c r="W23" s="201">
        <v>0.53</v>
      </c>
      <c r="X23" s="201">
        <v>1.94</v>
      </c>
      <c r="Y23" s="201">
        <v>0</v>
      </c>
      <c r="Z23" s="201">
        <v>2.91</v>
      </c>
      <c r="AA23" s="201">
        <v>1.04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14.52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21.46</v>
      </c>
      <c r="H24" s="201">
        <v>0</v>
      </c>
      <c r="I24" s="201">
        <v>0</v>
      </c>
      <c r="J24" s="201">
        <v>27.57</v>
      </c>
      <c r="K24" s="201">
        <v>3.87</v>
      </c>
      <c r="L24" s="201">
        <v>251.21</v>
      </c>
      <c r="M24" s="201">
        <v>1.06</v>
      </c>
      <c r="N24" s="201">
        <v>1.36</v>
      </c>
      <c r="O24" s="201">
        <v>0</v>
      </c>
      <c r="P24" s="201">
        <v>1.44</v>
      </c>
      <c r="Q24" s="201">
        <v>0.13</v>
      </c>
      <c r="R24" s="201">
        <v>0.49</v>
      </c>
      <c r="S24" s="201">
        <v>0.3</v>
      </c>
      <c r="T24" s="201">
        <v>0</v>
      </c>
      <c r="U24" s="201">
        <v>0.89</v>
      </c>
      <c r="V24" s="201">
        <v>0.14000000000000001</v>
      </c>
      <c r="W24" s="201">
        <v>0.53</v>
      </c>
      <c r="X24" s="201">
        <v>1.94</v>
      </c>
      <c r="Y24" s="201">
        <v>0</v>
      </c>
      <c r="Z24" s="201">
        <v>2.91</v>
      </c>
      <c r="AA24" s="201">
        <v>1.04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14.52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21.46</v>
      </c>
      <c r="H25" s="201">
        <v>0</v>
      </c>
      <c r="I25" s="201">
        <v>0</v>
      </c>
      <c r="J25" s="201">
        <v>27.57</v>
      </c>
      <c r="K25" s="201">
        <v>4.3099999999999996</v>
      </c>
      <c r="L25" s="201">
        <v>241.59</v>
      </c>
      <c r="M25" s="201">
        <v>1.06</v>
      </c>
      <c r="N25" s="201">
        <v>1.36</v>
      </c>
      <c r="O25" s="201">
        <v>0</v>
      </c>
      <c r="P25" s="201">
        <v>1.44</v>
      </c>
      <c r="Q25" s="201">
        <v>0.13</v>
      </c>
      <c r="R25" s="201">
        <v>0.49</v>
      </c>
      <c r="S25" s="201">
        <v>0.3</v>
      </c>
      <c r="T25" s="201">
        <v>0</v>
      </c>
      <c r="U25" s="201">
        <v>0.89</v>
      </c>
      <c r="V25" s="201">
        <v>0.14000000000000001</v>
      </c>
      <c r="W25" s="201">
        <v>0.53</v>
      </c>
      <c r="X25" s="201">
        <v>1.94</v>
      </c>
      <c r="Y25" s="201">
        <v>0</v>
      </c>
      <c r="Z25" s="201">
        <v>2.91</v>
      </c>
      <c r="AA25" s="201">
        <v>1.04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14.52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21.46</v>
      </c>
      <c r="H26" s="201">
        <v>0</v>
      </c>
      <c r="I26" s="201">
        <v>0</v>
      </c>
      <c r="J26" s="201">
        <v>27.57</v>
      </c>
      <c r="K26" s="201">
        <v>4.5</v>
      </c>
      <c r="L26" s="201">
        <v>217.52</v>
      </c>
      <c r="M26" s="201">
        <v>1.06</v>
      </c>
      <c r="N26" s="201">
        <v>1.36</v>
      </c>
      <c r="O26" s="201">
        <v>0</v>
      </c>
      <c r="P26" s="201">
        <v>1.44</v>
      </c>
      <c r="Q26" s="201">
        <v>0.13</v>
      </c>
      <c r="R26" s="201">
        <v>0.49</v>
      </c>
      <c r="S26" s="201">
        <v>0.3</v>
      </c>
      <c r="T26" s="201">
        <v>0</v>
      </c>
      <c r="U26" s="201">
        <v>0.89</v>
      </c>
      <c r="V26" s="201">
        <v>0.14000000000000001</v>
      </c>
      <c r="W26" s="201">
        <v>0.53</v>
      </c>
      <c r="X26" s="201">
        <v>1.94</v>
      </c>
      <c r="Y26" s="201">
        <v>0</v>
      </c>
      <c r="Z26" s="201">
        <v>2.91</v>
      </c>
      <c r="AA26" s="201">
        <v>1.03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14.52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21.46</v>
      </c>
      <c r="H27" s="201">
        <v>0</v>
      </c>
      <c r="I27" s="201">
        <v>0</v>
      </c>
      <c r="J27" s="201">
        <v>27.57</v>
      </c>
      <c r="K27" s="201">
        <v>4.5</v>
      </c>
      <c r="L27" s="201">
        <v>174.2</v>
      </c>
      <c r="M27" s="201">
        <v>1.06</v>
      </c>
      <c r="N27" s="201">
        <v>1.36</v>
      </c>
      <c r="O27" s="201">
        <v>0</v>
      </c>
      <c r="P27" s="201">
        <v>1.44</v>
      </c>
      <c r="Q27" s="201">
        <v>0.13</v>
      </c>
      <c r="R27" s="201">
        <v>6.08</v>
      </c>
      <c r="S27" s="201">
        <v>3.77</v>
      </c>
      <c r="T27" s="201">
        <v>0</v>
      </c>
      <c r="U27" s="201">
        <v>0.89</v>
      </c>
      <c r="V27" s="201">
        <v>0.23</v>
      </c>
      <c r="W27" s="201">
        <v>6.67</v>
      </c>
      <c r="X27" s="201">
        <v>21.2</v>
      </c>
      <c r="Y27" s="201">
        <v>0</v>
      </c>
      <c r="Z27" s="201">
        <v>29.56</v>
      </c>
      <c r="AA27" s="201">
        <v>19.97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21.46</v>
      </c>
      <c r="H28" s="201">
        <v>0</v>
      </c>
      <c r="I28" s="201">
        <v>0</v>
      </c>
      <c r="J28" s="201">
        <v>27.57</v>
      </c>
      <c r="K28" s="201">
        <v>4.7300000000000004</v>
      </c>
      <c r="L28" s="201">
        <v>97.2</v>
      </c>
      <c r="M28" s="201">
        <v>1.06</v>
      </c>
      <c r="N28" s="201">
        <v>1.36</v>
      </c>
      <c r="O28" s="201">
        <v>0</v>
      </c>
      <c r="P28" s="201">
        <v>1.44</v>
      </c>
      <c r="Q28" s="201">
        <v>0.13</v>
      </c>
      <c r="R28" s="201">
        <v>6.08</v>
      </c>
      <c r="S28" s="201">
        <v>3.77</v>
      </c>
      <c r="T28" s="201">
        <v>0</v>
      </c>
      <c r="U28" s="201">
        <v>0.89</v>
      </c>
      <c r="V28" s="201">
        <v>0.23</v>
      </c>
      <c r="W28" s="201">
        <v>6.67</v>
      </c>
      <c r="X28" s="201">
        <v>21.2</v>
      </c>
      <c r="Y28" s="201">
        <v>0</v>
      </c>
      <c r="Z28" s="201">
        <v>29.56</v>
      </c>
      <c r="AA28" s="201">
        <v>19.97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21.46</v>
      </c>
      <c r="H29" s="201">
        <v>0</v>
      </c>
      <c r="I29" s="201">
        <v>0</v>
      </c>
      <c r="J29" s="201">
        <v>27.57</v>
      </c>
      <c r="K29" s="201">
        <v>1.24</v>
      </c>
      <c r="L29" s="201">
        <v>21.64</v>
      </c>
      <c r="M29" s="201">
        <v>1.06</v>
      </c>
      <c r="N29" s="201">
        <v>1.36</v>
      </c>
      <c r="O29" s="201">
        <v>0</v>
      </c>
      <c r="P29" s="201">
        <v>1.44</v>
      </c>
      <c r="Q29" s="201">
        <v>0.14000000000000001</v>
      </c>
      <c r="R29" s="201">
        <v>0.49</v>
      </c>
      <c r="S29" s="201">
        <v>1.03</v>
      </c>
      <c r="T29" s="201">
        <v>0</v>
      </c>
      <c r="U29" s="201">
        <v>0.89</v>
      </c>
      <c r="V29" s="201">
        <v>0.14000000000000001</v>
      </c>
      <c r="W29" s="201">
        <v>0.53</v>
      </c>
      <c r="X29" s="201">
        <v>1.94</v>
      </c>
      <c r="Y29" s="201">
        <v>0</v>
      </c>
      <c r="Z29" s="201">
        <v>2.91</v>
      </c>
      <c r="AA29" s="201">
        <v>1.03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21.46</v>
      </c>
      <c r="H30" s="201">
        <v>0</v>
      </c>
      <c r="I30" s="201">
        <v>0</v>
      </c>
      <c r="J30" s="201">
        <v>27.57</v>
      </c>
      <c r="K30" s="201">
        <v>1.55</v>
      </c>
      <c r="L30" s="201">
        <v>21.68</v>
      </c>
      <c r="M30" s="201">
        <v>1.06</v>
      </c>
      <c r="N30" s="201">
        <v>1.36</v>
      </c>
      <c r="O30" s="201">
        <v>0</v>
      </c>
      <c r="P30" s="201">
        <v>1.44</v>
      </c>
      <c r="Q30" s="201">
        <v>0.13</v>
      </c>
      <c r="R30" s="201">
        <v>0.49</v>
      </c>
      <c r="S30" s="201">
        <v>0.3</v>
      </c>
      <c r="T30" s="201">
        <v>0</v>
      </c>
      <c r="U30" s="201">
        <v>0.89</v>
      </c>
      <c r="V30" s="201">
        <v>0.14000000000000001</v>
      </c>
      <c r="W30" s="201">
        <v>0.53</v>
      </c>
      <c r="X30" s="201">
        <v>1.94</v>
      </c>
      <c r="Y30" s="201">
        <v>0</v>
      </c>
      <c r="Z30" s="201">
        <v>2.91</v>
      </c>
      <c r="AA30" s="201">
        <v>1.03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21.46</v>
      </c>
      <c r="H31" s="201">
        <v>0</v>
      </c>
      <c r="I31" s="201">
        <v>0</v>
      </c>
      <c r="J31" s="201">
        <v>27.57</v>
      </c>
      <c r="K31" s="201">
        <v>1.2</v>
      </c>
      <c r="L31" s="201">
        <v>21.64</v>
      </c>
      <c r="M31" s="201">
        <v>1.06</v>
      </c>
      <c r="N31" s="201">
        <v>1.36</v>
      </c>
      <c r="O31" s="201">
        <v>0</v>
      </c>
      <c r="P31" s="201">
        <v>1.44</v>
      </c>
      <c r="Q31" s="201">
        <v>0.13</v>
      </c>
      <c r="R31" s="201">
        <v>0.49</v>
      </c>
      <c r="S31" s="201">
        <v>0.3</v>
      </c>
      <c r="T31" s="201">
        <v>0</v>
      </c>
      <c r="U31" s="201">
        <v>0.89</v>
      </c>
      <c r="V31" s="201">
        <v>0.14000000000000001</v>
      </c>
      <c r="W31" s="201">
        <v>0.53</v>
      </c>
      <c r="X31" s="201">
        <v>1.94</v>
      </c>
      <c r="Y31" s="201">
        <v>0</v>
      </c>
      <c r="Z31" s="201">
        <v>2.91</v>
      </c>
      <c r="AA31" s="201">
        <v>1.03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21.46</v>
      </c>
      <c r="H32" s="201">
        <v>0</v>
      </c>
      <c r="I32" s="201">
        <v>0</v>
      </c>
      <c r="J32" s="201">
        <v>27.57</v>
      </c>
      <c r="K32" s="201">
        <v>0.36</v>
      </c>
      <c r="L32" s="201">
        <v>21.64</v>
      </c>
      <c r="M32" s="201">
        <v>1.06</v>
      </c>
      <c r="N32" s="201">
        <v>1.36</v>
      </c>
      <c r="O32" s="201">
        <v>0</v>
      </c>
      <c r="P32" s="201">
        <v>1.44</v>
      </c>
      <c r="Q32" s="201">
        <v>0.13</v>
      </c>
      <c r="R32" s="201">
        <v>0.49</v>
      </c>
      <c r="S32" s="201">
        <v>0.3</v>
      </c>
      <c r="T32" s="201">
        <v>0</v>
      </c>
      <c r="U32" s="201">
        <v>0.89</v>
      </c>
      <c r="V32" s="201">
        <v>0.14000000000000001</v>
      </c>
      <c r="W32" s="201">
        <v>0.53</v>
      </c>
      <c r="X32" s="201">
        <v>1.94</v>
      </c>
      <c r="Y32" s="201">
        <v>0</v>
      </c>
      <c r="Z32" s="201">
        <v>2.91</v>
      </c>
      <c r="AA32" s="201">
        <v>1.03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21.46</v>
      </c>
      <c r="H33" s="201">
        <v>0</v>
      </c>
      <c r="I33" s="201">
        <v>0</v>
      </c>
      <c r="J33" s="201">
        <v>27.57</v>
      </c>
      <c r="K33" s="201">
        <v>0.17</v>
      </c>
      <c r="L33" s="201">
        <v>21.64</v>
      </c>
      <c r="M33" s="201">
        <v>1.06</v>
      </c>
      <c r="N33" s="201">
        <v>1.36</v>
      </c>
      <c r="O33" s="201">
        <v>0</v>
      </c>
      <c r="P33" s="201">
        <v>1.44</v>
      </c>
      <c r="Q33" s="201">
        <v>0.13</v>
      </c>
      <c r="R33" s="201">
        <v>0.49</v>
      </c>
      <c r="S33" s="201">
        <v>0.3</v>
      </c>
      <c r="T33" s="201">
        <v>0</v>
      </c>
      <c r="U33" s="201">
        <v>0.89</v>
      </c>
      <c r="V33" s="201">
        <v>0.14000000000000001</v>
      </c>
      <c r="W33" s="201">
        <v>0.53</v>
      </c>
      <c r="X33" s="201">
        <v>1.94</v>
      </c>
      <c r="Y33" s="201">
        <v>0</v>
      </c>
      <c r="Z33" s="201">
        <v>2.91</v>
      </c>
      <c r="AA33" s="201">
        <v>1.03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21.46</v>
      </c>
      <c r="H34" s="201">
        <v>0</v>
      </c>
      <c r="I34" s="201">
        <v>0</v>
      </c>
      <c r="J34" s="201">
        <v>27.57</v>
      </c>
      <c r="K34" s="201">
        <v>0.28999999999999998</v>
      </c>
      <c r="L34" s="201">
        <v>21.64</v>
      </c>
      <c r="M34" s="201">
        <v>1.06</v>
      </c>
      <c r="N34" s="201">
        <v>1.36</v>
      </c>
      <c r="O34" s="201">
        <v>0</v>
      </c>
      <c r="P34" s="201">
        <v>1.44</v>
      </c>
      <c r="Q34" s="201">
        <v>0</v>
      </c>
      <c r="R34" s="201">
        <v>0.49</v>
      </c>
      <c r="S34" s="201">
        <v>0.3</v>
      </c>
      <c r="T34" s="201">
        <v>0</v>
      </c>
      <c r="U34" s="201">
        <v>0.89</v>
      </c>
      <c r="V34" s="201">
        <v>0.14000000000000001</v>
      </c>
      <c r="W34" s="201">
        <v>0.53</v>
      </c>
      <c r="X34" s="201">
        <v>1.94</v>
      </c>
      <c r="Y34" s="201">
        <v>0</v>
      </c>
      <c r="Z34" s="201">
        <v>2.91</v>
      </c>
      <c r="AA34" s="201">
        <v>1.03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21.46</v>
      </c>
      <c r="H35" s="201">
        <v>0</v>
      </c>
      <c r="I35" s="201">
        <v>0</v>
      </c>
      <c r="J35" s="201">
        <v>27.57</v>
      </c>
      <c r="K35" s="201">
        <v>2.93</v>
      </c>
      <c r="L35" s="201">
        <v>97.2</v>
      </c>
      <c r="M35" s="201">
        <v>1.06</v>
      </c>
      <c r="N35" s="201">
        <v>1.36</v>
      </c>
      <c r="O35" s="201">
        <v>0</v>
      </c>
      <c r="P35" s="201">
        <v>1.44</v>
      </c>
      <c r="Q35" s="201">
        <v>0</v>
      </c>
      <c r="R35" s="201">
        <v>6.08</v>
      </c>
      <c r="S35" s="201">
        <v>3.77</v>
      </c>
      <c r="T35" s="201">
        <v>0</v>
      </c>
      <c r="U35" s="201">
        <v>0.89</v>
      </c>
      <c r="V35" s="201">
        <v>0.26</v>
      </c>
      <c r="W35" s="201">
        <v>0.53</v>
      </c>
      <c r="X35" s="201">
        <v>1.94</v>
      </c>
      <c r="Y35" s="201">
        <v>0</v>
      </c>
      <c r="Z35" s="201">
        <v>29.56</v>
      </c>
      <c r="AA35" s="201">
        <v>19.97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19.61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21.46</v>
      </c>
      <c r="H36" s="201">
        <v>0</v>
      </c>
      <c r="I36" s="201">
        <v>0</v>
      </c>
      <c r="J36" s="201">
        <v>27.57</v>
      </c>
      <c r="K36" s="201">
        <v>2.93</v>
      </c>
      <c r="L36" s="201">
        <v>164.58</v>
      </c>
      <c r="M36" s="201">
        <v>1.06</v>
      </c>
      <c r="N36" s="201">
        <v>1.36</v>
      </c>
      <c r="O36" s="201">
        <v>0</v>
      </c>
      <c r="P36" s="201">
        <v>1.44</v>
      </c>
      <c r="Q36" s="201">
        <v>0.13</v>
      </c>
      <c r="R36" s="201">
        <v>0.56999999999999995</v>
      </c>
      <c r="S36" s="201">
        <v>2.44</v>
      </c>
      <c r="T36" s="201">
        <v>0</v>
      </c>
      <c r="U36" s="201">
        <v>0.89</v>
      </c>
      <c r="V36" s="201">
        <v>0.14000000000000001</v>
      </c>
      <c r="W36" s="201">
        <v>0.53</v>
      </c>
      <c r="X36" s="201">
        <v>1.94</v>
      </c>
      <c r="Y36" s="201">
        <v>0</v>
      </c>
      <c r="Z36" s="201">
        <v>2.91</v>
      </c>
      <c r="AA36" s="201">
        <v>1.03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19.61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21.46</v>
      </c>
      <c r="H37" s="201">
        <v>0</v>
      </c>
      <c r="I37" s="201">
        <v>0</v>
      </c>
      <c r="J37" s="201">
        <v>27.57</v>
      </c>
      <c r="K37" s="201">
        <v>2.93</v>
      </c>
      <c r="L37" s="201">
        <v>193.46</v>
      </c>
      <c r="M37" s="201">
        <v>1.06</v>
      </c>
      <c r="N37" s="201">
        <v>1.36</v>
      </c>
      <c r="O37" s="201">
        <v>0</v>
      </c>
      <c r="P37" s="201">
        <v>1.44</v>
      </c>
      <c r="Q37" s="201">
        <v>0.13</v>
      </c>
      <c r="R37" s="201">
        <v>0.49</v>
      </c>
      <c r="S37" s="201">
        <v>0</v>
      </c>
      <c r="T37" s="201">
        <v>0</v>
      </c>
      <c r="U37" s="201">
        <v>0.89</v>
      </c>
      <c r="V37" s="201">
        <v>0.14000000000000001</v>
      </c>
      <c r="W37" s="201">
        <v>0.53</v>
      </c>
      <c r="X37" s="201">
        <v>1.94</v>
      </c>
      <c r="Y37" s="201">
        <v>0</v>
      </c>
      <c r="Z37" s="201">
        <v>2.91</v>
      </c>
      <c r="AA37" s="201">
        <v>1.03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19.61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21.46</v>
      </c>
      <c r="H38" s="201">
        <v>0</v>
      </c>
      <c r="I38" s="201">
        <v>0</v>
      </c>
      <c r="J38" s="201">
        <v>27.57</v>
      </c>
      <c r="K38" s="201">
        <v>2.93</v>
      </c>
      <c r="L38" s="201">
        <v>212.71</v>
      </c>
      <c r="M38" s="201">
        <v>1.06</v>
      </c>
      <c r="N38" s="201">
        <v>1.36</v>
      </c>
      <c r="O38" s="201">
        <v>0</v>
      </c>
      <c r="P38" s="201">
        <v>1.44</v>
      </c>
      <c r="Q38" s="201">
        <v>0.13</v>
      </c>
      <c r="R38" s="201">
        <v>0.49</v>
      </c>
      <c r="S38" s="201">
        <v>0.63</v>
      </c>
      <c r="T38" s="201">
        <v>0</v>
      </c>
      <c r="U38" s="201">
        <v>0.89</v>
      </c>
      <c r="V38" s="201">
        <v>0.14000000000000001</v>
      </c>
      <c r="W38" s="201">
        <v>0.53</v>
      </c>
      <c r="X38" s="201">
        <v>1.94</v>
      </c>
      <c r="Y38" s="201">
        <v>0</v>
      </c>
      <c r="Z38" s="201">
        <v>2.91</v>
      </c>
      <c r="AA38" s="201">
        <v>1.03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19.61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21.46</v>
      </c>
      <c r="H39" s="201">
        <v>0</v>
      </c>
      <c r="I39" s="201">
        <v>0</v>
      </c>
      <c r="J39" s="201">
        <v>27.57</v>
      </c>
      <c r="K39" s="201">
        <v>2.93</v>
      </c>
      <c r="L39" s="201">
        <v>217.52</v>
      </c>
      <c r="M39" s="201">
        <v>1.06</v>
      </c>
      <c r="N39" s="201">
        <v>1.36</v>
      </c>
      <c r="O39" s="201">
        <v>0</v>
      </c>
      <c r="P39" s="201">
        <v>1.44</v>
      </c>
      <c r="Q39" s="201">
        <v>0.13</v>
      </c>
      <c r="R39" s="201">
        <v>0.49</v>
      </c>
      <c r="S39" s="201">
        <v>0.63</v>
      </c>
      <c r="T39" s="201">
        <v>0</v>
      </c>
      <c r="U39" s="201">
        <v>0.89</v>
      </c>
      <c r="V39" s="201">
        <v>0.14000000000000001</v>
      </c>
      <c r="W39" s="201">
        <v>0.53</v>
      </c>
      <c r="X39" s="201">
        <v>1.94</v>
      </c>
      <c r="Y39" s="201">
        <v>0</v>
      </c>
      <c r="Z39" s="201">
        <v>2.91</v>
      </c>
      <c r="AA39" s="201">
        <v>1.03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19.61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21.46</v>
      </c>
      <c r="H40" s="201">
        <v>0</v>
      </c>
      <c r="I40" s="201">
        <v>0</v>
      </c>
      <c r="J40" s="201">
        <v>27.57</v>
      </c>
      <c r="K40" s="201">
        <v>2.93</v>
      </c>
      <c r="L40" s="201">
        <v>179.02</v>
      </c>
      <c r="M40" s="201">
        <v>1.06</v>
      </c>
      <c r="N40" s="201">
        <v>1.36</v>
      </c>
      <c r="O40" s="201">
        <v>0</v>
      </c>
      <c r="P40" s="201">
        <v>1.44</v>
      </c>
      <c r="Q40" s="201">
        <v>0.13</v>
      </c>
      <c r="R40" s="201">
        <v>0.49</v>
      </c>
      <c r="S40" s="201">
        <v>0.63</v>
      </c>
      <c r="T40" s="201">
        <v>0</v>
      </c>
      <c r="U40" s="201">
        <v>0.89</v>
      </c>
      <c r="V40" s="201">
        <v>0.14000000000000001</v>
      </c>
      <c r="W40" s="201">
        <v>0.53</v>
      </c>
      <c r="X40" s="201">
        <v>1.94</v>
      </c>
      <c r="Y40" s="201">
        <v>0</v>
      </c>
      <c r="Z40" s="201">
        <v>2.91</v>
      </c>
      <c r="AA40" s="201">
        <v>1.03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19.61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21.46</v>
      </c>
      <c r="H41" s="201">
        <v>0</v>
      </c>
      <c r="I41" s="201">
        <v>0</v>
      </c>
      <c r="J41" s="201">
        <v>27.57</v>
      </c>
      <c r="K41" s="201">
        <v>2.93</v>
      </c>
      <c r="L41" s="201">
        <v>164.58</v>
      </c>
      <c r="M41" s="201">
        <v>1.06</v>
      </c>
      <c r="N41" s="201">
        <v>1.36</v>
      </c>
      <c r="O41" s="201">
        <v>0</v>
      </c>
      <c r="P41" s="201">
        <v>1.44</v>
      </c>
      <c r="Q41" s="201">
        <v>0.13</v>
      </c>
      <c r="R41" s="201">
        <v>0.49</v>
      </c>
      <c r="S41" s="201">
        <v>0.63</v>
      </c>
      <c r="T41" s="201">
        <v>0</v>
      </c>
      <c r="U41" s="201">
        <v>0.89</v>
      </c>
      <c r="V41" s="201">
        <v>0.14000000000000001</v>
      </c>
      <c r="W41" s="201">
        <v>0.53</v>
      </c>
      <c r="X41" s="201">
        <v>1.94</v>
      </c>
      <c r="Y41" s="201">
        <v>0</v>
      </c>
      <c r="Z41" s="201">
        <v>2.91</v>
      </c>
      <c r="AA41" s="201">
        <v>1.03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19.61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21.46</v>
      </c>
      <c r="H42" s="201">
        <v>0</v>
      </c>
      <c r="I42" s="201">
        <v>0</v>
      </c>
      <c r="J42" s="201">
        <v>27.57</v>
      </c>
      <c r="K42" s="201">
        <v>2.93</v>
      </c>
      <c r="L42" s="201">
        <v>154.94999999999999</v>
      </c>
      <c r="M42" s="201">
        <v>1.06</v>
      </c>
      <c r="N42" s="201">
        <v>1.36</v>
      </c>
      <c r="O42" s="201">
        <v>0</v>
      </c>
      <c r="P42" s="201">
        <v>1.44</v>
      </c>
      <c r="Q42" s="201">
        <v>0.13</v>
      </c>
      <c r="R42" s="201">
        <v>0.49</v>
      </c>
      <c r="S42" s="201">
        <v>0.63</v>
      </c>
      <c r="T42" s="201">
        <v>0</v>
      </c>
      <c r="U42" s="201">
        <v>0.89</v>
      </c>
      <c r="V42" s="201">
        <v>0.14000000000000001</v>
      </c>
      <c r="W42" s="201">
        <v>0.53</v>
      </c>
      <c r="X42" s="201">
        <v>1.94</v>
      </c>
      <c r="Y42" s="201">
        <v>0</v>
      </c>
      <c r="Z42" s="201">
        <v>2.91</v>
      </c>
      <c r="AA42" s="201">
        <v>1.03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19.61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21.46</v>
      </c>
      <c r="H43" s="201">
        <v>0</v>
      </c>
      <c r="I43" s="201">
        <v>0</v>
      </c>
      <c r="J43" s="201">
        <v>27.57</v>
      </c>
      <c r="K43" s="201">
        <v>2.93</v>
      </c>
      <c r="L43" s="201">
        <v>150.13999999999999</v>
      </c>
      <c r="M43" s="201">
        <v>1.06</v>
      </c>
      <c r="N43" s="201">
        <v>1.36</v>
      </c>
      <c r="O43" s="201">
        <v>0</v>
      </c>
      <c r="P43" s="201">
        <v>1.44</v>
      </c>
      <c r="Q43" s="201">
        <v>0</v>
      </c>
      <c r="R43" s="201">
        <v>0</v>
      </c>
      <c r="S43" s="201">
        <v>0</v>
      </c>
      <c r="T43" s="201">
        <v>0</v>
      </c>
      <c r="U43" s="201">
        <v>0.89</v>
      </c>
      <c r="V43" s="201">
        <v>0.14000000000000001</v>
      </c>
      <c r="W43" s="201">
        <v>0.53</v>
      </c>
      <c r="X43" s="201">
        <v>1.94</v>
      </c>
      <c r="Y43" s="201">
        <v>0</v>
      </c>
      <c r="Z43" s="201">
        <v>2.91</v>
      </c>
      <c r="AA43" s="201">
        <v>1.04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19.61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21.46</v>
      </c>
      <c r="H44" s="201">
        <v>0</v>
      </c>
      <c r="I44" s="201">
        <v>0</v>
      </c>
      <c r="J44" s="201">
        <v>27.57</v>
      </c>
      <c r="K44" s="201">
        <v>2.93</v>
      </c>
      <c r="L44" s="201">
        <v>154.94999999999999</v>
      </c>
      <c r="M44" s="201">
        <v>1.06</v>
      </c>
      <c r="N44" s="201">
        <v>1.36</v>
      </c>
      <c r="O44" s="201">
        <v>0</v>
      </c>
      <c r="P44" s="201">
        <v>1.44</v>
      </c>
      <c r="Q44" s="201">
        <v>0</v>
      </c>
      <c r="R44" s="201">
        <v>0</v>
      </c>
      <c r="S44" s="201">
        <v>0</v>
      </c>
      <c r="T44" s="201">
        <v>0</v>
      </c>
      <c r="U44" s="201">
        <v>0.89</v>
      </c>
      <c r="V44" s="201">
        <v>0.14000000000000001</v>
      </c>
      <c r="W44" s="201">
        <v>0.53</v>
      </c>
      <c r="X44" s="201">
        <v>1.94</v>
      </c>
      <c r="Y44" s="201">
        <v>0</v>
      </c>
      <c r="Z44" s="201">
        <v>2.91</v>
      </c>
      <c r="AA44" s="201">
        <v>1.04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19.61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21.46</v>
      </c>
      <c r="H45" s="201">
        <v>0</v>
      </c>
      <c r="I45" s="201">
        <v>0</v>
      </c>
      <c r="J45" s="201">
        <v>27.57</v>
      </c>
      <c r="K45" s="201">
        <v>2.93</v>
      </c>
      <c r="L45" s="201">
        <v>164.58</v>
      </c>
      <c r="M45" s="201">
        <v>1.06</v>
      </c>
      <c r="N45" s="201">
        <v>1.36</v>
      </c>
      <c r="O45" s="201">
        <v>0</v>
      </c>
      <c r="P45" s="201">
        <v>1.44</v>
      </c>
      <c r="Q45" s="201">
        <v>0</v>
      </c>
      <c r="R45" s="201">
        <v>0</v>
      </c>
      <c r="S45" s="201">
        <v>0</v>
      </c>
      <c r="T45" s="201">
        <v>0</v>
      </c>
      <c r="U45" s="201">
        <v>0.89</v>
      </c>
      <c r="V45" s="201">
        <v>0.14000000000000001</v>
      </c>
      <c r="W45" s="201">
        <v>0.53</v>
      </c>
      <c r="X45" s="201">
        <v>1.94</v>
      </c>
      <c r="Y45" s="201">
        <v>0</v>
      </c>
      <c r="Z45" s="201">
        <v>2.91</v>
      </c>
      <c r="AA45" s="201">
        <v>1.04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19.61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21.46</v>
      </c>
      <c r="H46" s="201">
        <v>0</v>
      </c>
      <c r="I46" s="201">
        <v>0</v>
      </c>
      <c r="J46" s="201">
        <v>27.57</v>
      </c>
      <c r="K46" s="201">
        <v>2.93</v>
      </c>
      <c r="L46" s="201">
        <v>174.2</v>
      </c>
      <c r="M46" s="201">
        <v>1.06</v>
      </c>
      <c r="N46" s="201">
        <v>1.36</v>
      </c>
      <c r="O46" s="201">
        <v>0</v>
      </c>
      <c r="P46" s="201">
        <v>1.44</v>
      </c>
      <c r="Q46" s="201">
        <v>0</v>
      </c>
      <c r="R46" s="201">
        <v>0</v>
      </c>
      <c r="S46" s="201">
        <v>0</v>
      </c>
      <c r="T46" s="201">
        <v>0</v>
      </c>
      <c r="U46" s="201">
        <v>0.89</v>
      </c>
      <c r="V46" s="201">
        <v>0.14000000000000001</v>
      </c>
      <c r="W46" s="201">
        <v>0.53</v>
      </c>
      <c r="X46" s="201">
        <v>1.94</v>
      </c>
      <c r="Y46" s="201">
        <v>0</v>
      </c>
      <c r="Z46" s="201">
        <v>2.91</v>
      </c>
      <c r="AA46" s="201">
        <v>1.04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19.61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21.46</v>
      </c>
      <c r="H47" s="201">
        <v>0</v>
      </c>
      <c r="I47" s="201">
        <v>0</v>
      </c>
      <c r="J47" s="201">
        <v>27.57</v>
      </c>
      <c r="K47" s="201">
        <v>2.89</v>
      </c>
      <c r="L47" s="201">
        <v>217.52</v>
      </c>
      <c r="M47" s="201">
        <v>1.06</v>
      </c>
      <c r="N47" s="201">
        <v>1.36</v>
      </c>
      <c r="O47" s="201">
        <v>0</v>
      </c>
      <c r="P47" s="201">
        <v>1.65</v>
      </c>
      <c r="Q47" s="201">
        <v>0.13</v>
      </c>
      <c r="R47" s="201">
        <v>0.48</v>
      </c>
      <c r="S47" s="201">
        <v>0.3</v>
      </c>
      <c r="T47" s="201">
        <v>0</v>
      </c>
      <c r="U47" s="201">
        <v>0.89</v>
      </c>
      <c r="V47" s="201">
        <v>0.14000000000000001</v>
      </c>
      <c r="W47" s="201">
        <v>0.53</v>
      </c>
      <c r="X47" s="201">
        <v>1.94</v>
      </c>
      <c r="Y47" s="201">
        <v>0</v>
      </c>
      <c r="Z47" s="201">
        <v>2.91</v>
      </c>
      <c r="AA47" s="201">
        <v>1.04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19.61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21.46</v>
      </c>
      <c r="H48" s="201">
        <v>0</v>
      </c>
      <c r="I48" s="201">
        <v>0</v>
      </c>
      <c r="J48" s="201">
        <v>27.57</v>
      </c>
      <c r="K48" s="201">
        <v>2.93</v>
      </c>
      <c r="L48" s="201">
        <v>237.74</v>
      </c>
      <c r="M48" s="201">
        <v>1.06</v>
      </c>
      <c r="N48" s="201">
        <v>1.36</v>
      </c>
      <c r="O48" s="201">
        <v>0</v>
      </c>
      <c r="P48" s="201">
        <v>1.65</v>
      </c>
      <c r="Q48" s="201">
        <v>0.13</v>
      </c>
      <c r="R48" s="201">
        <v>0.48</v>
      </c>
      <c r="S48" s="201">
        <v>0.3</v>
      </c>
      <c r="T48" s="201">
        <v>0</v>
      </c>
      <c r="U48" s="201">
        <v>0.89</v>
      </c>
      <c r="V48" s="201">
        <v>0.14000000000000001</v>
      </c>
      <c r="W48" s="201">
        <v>0.53</v>
      </c>
      <c r="X48" s="201">
        <v>1.94</v>
      </c>
      <c r="Y48" s="201">
        <v>0</v>
      </c>
      <c r="Z48" s="201">
        <v>2.91</v>
      </c>
      <c r="AA48" s="201">
        <v>1.04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19.61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21.46</v>
      </c>
      <c r="H49" s="201">
        <v>0</v>
      </c>
      <c r="I49" s="201">
        <v>0</v>
      </c>
      <c r="J49" s="201">
        <v>27.57</v>
      </c>
      <c r="K49" s="201">
        <v>2.93</v>
      </c>
      <c r="L49" s="201">
        <v>257.95</v>
      </c>
      <c r="M49" s="201">
        <v>1.06</v>
      </c>
      <c r="N49" s="201">
        <v>1.36</v>
      </c>
      <c r="O49" s="201">
        <v>0</v>
      </c>
      <c r="P49" s="201">
        <v>1.65</v>
      </c>
      <c r="Q49" s="201">
        <v>0.13</v>
      </c>
      <c r="R49" s="201">
        <v>0.48</v>
      </c>
      <c r="S49" s="201">
        <v>0.3</v>
      </c>
      <c r="T49" s="201">
        <v>0</v>
      </c>
      <c r="U49" s="201">
        <v>0.89</v>
      </c>
      <c r="V49" s="201">
        <v>0.14000000000000001</v>
      </c>
      <c r="W49" s="201">
        <v>0.53</v>
      </c>
      <c r="X49" s="201">
        <v>1.94</v>
      </c>
      <c r="Y49" s="201">
        <v>0</v>
      </c>
      <c r="Z49" s="201">
        <v>2.91</v>
      </c>
      <c r="AA49" s="201">
        <v>1.04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19.61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21.46</v>
      </c>
      <c r="H50" s="201">
        <v>0</v>
      </c>
      <c r="I50" s="201">
        <v>0</v>
      </c>
      <c r="J50" s="201">
        <v>27.57</v>
      </c>
      <c r="K50" s="201">
        <v>2.93</v>
      </c>
      <c r="L50" s="201">
        <v>270.45999999999998</v>
      </c>
      <c r="M50" s="201">
        <v>1.06</v>
      </c>
      <c r="N50" s="201">
        <v>1.36</v>
      </c>
      <c r="O50" s="201">
        <v>0</v>
      </c>
      <c r="P50" s="201">
        <v>1.65</v>
      </c>
      <c r="Q50" s="201">
        <v>0.13</v>
      </c>
      <c r="R50" s="201">
        <v>0.48</v>
      </c>
      <c r="S50" s="201">
        <v>0.3</v>
      </c>
      <c r="T50" s="201">
        <v>0</v>
      </c>
      <c r="U50" s="201">
        <v>0.89</v>
      </c>
      <c r="V50" s="201">
        <v>0.14000000000000001</v>
      </c>
      <c r="W50" s="201">
        <v>0.53</v>
      </c>
      <c r="X50" s="201">
        <v>1.94</v>
      </c>
      <c r="Y50" s="201">
        <v>0</v>
      </c>
      <c r="Z50" s="201">
        <v>2.91</v>
      </c>
      <c r="AA50" s="201">
        <v>1.04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19.61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21.46</v>
      </c>
      <c r="H51" s="201">
        <v>0</v>
      </c>
      <c r="I51" s="201">
        <v>0</v>
      </c>
      <c r="J51" s="201">
        <v>27.57</v>
      </c>
      <c r="K51" s="201">
        <v>2.64</v>
      </c>
      <c r="L51" s="201">
        <v>270.47000000000003</v>
      </c>
      <c r="M51" s="201">
        <v>1.06</v>
      </c>
      <c r="N51" s="201">
        <v>1.36</v>
      </c>
      <c r="O51" s="201">
        <v>0</v>
      </c>
      <c r="P51" s="201">
        <v>1.65</v>
      </c>
      <c r="Q51" s="201">
        <v>0.12</v>
      </c>
      <c r="R51" s="201">
        <v>6.08</v>
      </c>
      <c r="S51" s="201">
        <v>3.77</v>
      </c>
      <c r="T51" s="201">
        <v>0</v>
      </c>
      <c r="U51" s="201">
        <v>0.89</v>
      </c>
      <c r="V51" s="201">
        <v>0.26</v>
      </c>
      <c r="W51" s="201">
        <v>0.53</v>
      </c>
      <c r="X51" s="201">
        <v>1.94</v>
      </c>
      <c r="Y51" s="201">
        <v>0</v>
      </c>
      <c r="Z51" s="201">
        <v>2.91</v>
      </c>
      <c r="AA51" s="201">
        <v>1.04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19.61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21.46</v>
      </c>
      <c r="H52" s="201">
        <v>0</v>
      </c>
      <c r="I52" s="201">
        <v>0</v>
      </c>
      <c r="J52" s="201">
        <v>27.57</v>
      </c>
      <c r="K52" s="201">
        <v>2.64</v>
      </c>
      <c r="L52" s="201">
        <v>270.47000000000003</v>
      </c>
      <c r="M52" s="201">
        <v>1.06</v>
      </c>
      <c r="N52" s="201">
        <v>1.36</v>
      </c>
      <c r="O52" s="201">
        <v>0</v>
      </c>
      <c r="P52" s="201">
        <v>1.65</v>
      </c>
      <c r="Q52" s="201">
        <v>0.12</v>
      </c>
      <c r="R52" s="201">
        <v>6.08</v>
      </c>
      <c r="S52" s="201">
        <v>3.77</v>
      </c>
      <c r="T52" s="201">
        <v>0</v>
      </c>
      <c r="U52" s="201">
        <v>0.89</v>
      </c>
      <c r="V52" s="201">
        <v>0.26</v>
      </c>
      <c r="W52" s="201">
        <v>0.53</v>
      </c>
      <c r="X52" s="201">
        <v>1.94</v>
      </c>
      <c r="Y52" s="201">
        <v>0</v>
      </c>
      <c r="Z52" s="201">
        <v>2.91</v>
      </c>
      <c r="AA52" s="201">
        <v>1.04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19.61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21.46</v>
      </c>
      <c r="H53" s="201">
        <v>0</v>
      </c>
      <c r="I53" s="201">
        <v>0</v>
      </c>
      <c r="J53" s="201">
        <v>27.57</v>
      </c>
      <c r="K53" s="201">
        <v>2.64</v>
      </c>
      <c r="L53" s="201">
        <v>270.47000000000003</v>
      </c>
      <c r="M53" s="201">
        <v>1.06</v>
      </c>
      <c r="N53" s="201">
        <v>1.36</v>
      </c>
      <c r="O53" s="201">
        <v>0</v>
      </c>
      <c r="P53" s="201">
        <v>1.65</v>
      </c>
      <c r="Q53" s="201">
        <v>0.12</v>
      </c>
      <c r="R53" s="201">
        <v>6.08</v>
      </c>
      <c r="S53" s="201">
        <v>3.77</v>
      </c>
      <c r="T53" s="201">
        <v>0</v>
      </c>
      <c r="U53" s="201">
        <v>0.89</v>
      </c>
      <c r="V53" s="201">
        <v>0.26</v>
      </c>
      <c r="W53" s="201">
        <v>0.53</v>
      </c>
      <c r="X53" s="201">
        <v>1.94</v>
      </c>
      <c r="Y53" s="201">
        <v>0</v>
      </c>
      <c r="Z53" s="201">
        <v>29.56</v>
      </c>
      <c r="AA53" s="201">
        <v>19.97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19.61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21.46</v>
      </c>
      <c r="H54" s="201">
        <v>0</v>
      </c>
      <c r="I54" s="201">
        <v>0</v>
      </c>
      <c r="J54" s="201">
        <v>27.57</v>
      </c>
      <c r="K54" s="201">
        <v>2.64</v>
      </c>
      <c r="L54" s="201">
        <v>270.47000000000003</v>
      </c>
      <c r="M54" s="201">
        <v>1.06</v>
      </c>
      <c r="N54" s="201">
        <v>1.36</v>
      </c>
      <c r="O54" s="201">
        <v>0</v>
      </c>
      <c r="P54" s="201">
        <v>1.65</v>
      </c>
      <c r="Q54" s="201">
        <v>0.12</v>
      </c>
      <c r="R54" s="201">
        <v>6.08</v>
      </c>
      <c r="S54" s="201">
        <v>3.77</v>
      </c>
      <c r="T54" s="201">
        <v>0</v>
      </c>
      <c r="U54" s="201">
        <v>0.89</v>
      </c>
      <c r="V54" s="201">
        <v>0.26</v>
      </c>
      <c r="W54" s="201">
        <v>0.53</v>
      </c>
      <c r="X54" s="201">
        <v>1.94</v>
      </c>
      <c r="Y54" s="201">
        <v>0</v>
      </c>
      <c r="Z54" s="201">
        <v>58.44</v>
      </c>
      <c r="AA54" s="201">
        <v>19.97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19.61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21.46</v>
      </c>
      <c r="H55" s="201">
        <v>0</v>
      </c>
      <c r="I55" s="201">
        <v>0</v>
      </c>
      <c r="J55" s="201">
        <v>27.57</v>
      </c>
      <c r="K55" s="201">
        <v>2.64</v>
      </c>
      <c r="L55" s="201">
        <v>270.47000000000003</v>
      </c>
      <c r="M55" s="201">
        <v>1.06</v>
      </c>
      <c r="N55" s="201">
        <v>1.36</v>
      </c>
      <c r="O55" s="201">
        <v>0</v>
      </c>
      <c r="P55" s="201">
        <v>1.65</v>
      </c>
      <c r="Q55" s="201">
        <v>0.12</v>
      </c>
      <c r="R55" s="201">
        <v>6.08</v>
      </c>
      <c r="S55" s="201">
        <v>3.77</v>
      </c>
      <c r="T55" s="201">
        <v>0</v>
      </c>
      <c r="U55" s="201">
        <v>0.89</v>
      </c>
      <c r="V55" s="201">
        <v>0.26</v>
      </c>
      <c r="W55" s="201">
        <v>0.53</v>
      </c>
      <c r="X55" s="201">
        <v>1.94</v>
      </c>
      <c r="Y55" s="201">
        <v>0</v>
      </c>
      <c r="Z55" s="201">
        <v>58.44</v>
      </c>
      <c r="AA55" s="201">
        <v>19.97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19.61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21.46</v>
      </c>
      <c r="H56" s="201">
        <v>0</v>
      </c>
      <c r="I56" s="201">
        <v>0</v>
      </c>
      <c r="J56" s="201">
        <v>27.57</v>
      </c>
      <c r="K56" s="201">
        <v>2.64</v>
      </c>
      <c r="L56" s="201">
        <v>270.47000000000003</v>
      </c>
      <c r="M56" s="201">
        <v>1.06</v>
      </c>
      <c r="N56" s="201">
        <v>1.36</v>
      </c>
      <c r="O56" s="201">
        <v>0</v>
      </c>
      <c r="P56" s="201">
        <v>1.65</v>
      </c>
      <c r="Q56" s="201">
        <v>0.12</v>
      </c>
      <c r="R56" s="201">
        <v>6.08</v>
      </c>
      <c r="S56" s="201">
        <v>3.77</v>
      </c>
      <c r="T56" s="201">
        <v>0</v>
      </c>
      <c r="U56" s="201">
        <v>0.89</v>
      </c>
      <c r="V56" s="201">
        <v>0.26</v>
      </c>
      <c r="W56" s="201">
        <v>0.53</v>
      </c>
      <c r="X56" s="201">
        <v>1.94</v>
      </c>
      <c r="Y56" s="201">
        <v>0</v>
      </c>
      <c r="Z56" s="201">
        <v>58.44</v>
      </c>
      <c r="AA56" s="201">
        <v>19.97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19.61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21.46</v>
      </c>
      <c r="H57" s="201">
        <v>0</v>
      </c>
      <c r="I57" s="201">
        <v>0</v>
      </c>
      <c r="J57" s="201">
        <v>27.57</v>
      </c>
      <c r="K57" s="201">
        <v>3.58</v>
      </c>
      <c r="L57" s="201">
        <v>270.47000000000003</v>
      </c>
      <c r="M57" s="201">
        <v>1.06</v>
      </c>
      <c r="N57" s="201">
        <v>1.36</v>
      </c>
      <c r="O57" s="201">
        <v>0</v>
      </c>
      <c r="P57" s="201">
        <v>1.65</v>
      </c>
      <c r="Q57" s="201">
        <v>0.12</v>
      </c>
      <c r="R57" s="201">
        <v>6.08</v>
      </c>
      <c r="S57" s="201">
        <v>3.77</v>
      </c>
      <c r="T57" s="201">
        <v>0</v>
      </c>
      <c r="U57" s="201">
        <v>0.89</v>
      </c>
      <c r="V57" s="201">
        <v>0.26</v>
      </c>
      <c r="W57" s="201">
        <v>0.53</v>
      </c>
      <c r="X57" s="201">
        <v>1.94</v>
      </c>
      <c r="Y57" s="201">
        <v>0</v>
      </c>
      <c r="Z57" s="201">
        <v>58.44</v>
      </c>
      <c r="AA57" s="201">
        <v>19.97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19.61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21.46</v>
      </c>
      <c r="H58" s="201">
        <v>0</v>
      </c>
      <c r="I58" s="201">
        <v>0</v>
      </c>
      <c r="J58" s="201">
        <v>27.57</v>
      </c>
      <c r="K58" s="201">
        <v>4.21</v>
      </c>
      <c r="L58" s="201">
        <v>270.47000000000003</v>
      </c>
      <c r="M58" s="201">
        <v>1.06</v>
      </c>
      <c r="N58" s="201">
        <v>1.36</v>
      </c>
      <c r="O58" s="201">
        <v>0</v>
      </c>
      <c r="P58" s="201">
        <v>1.65</v>
      </c>
      <c r="Q58" s="201">
        <v>0.12</v>
      </c>
      <c r="R58" s="201">
        <v>6.08</v>
      </c>
      <c r="S58" s="201">
        <v>3.77</v>
      </c>
      <c r="T58" s="201">
        <v>0</v>
      </c>
      <c r="U58" s="201">
        <v>0.89</v>
      </c>
      <c r="V58" s="201">
        <v>0.26</v>
      </c>
      <c r="W58" s="201">
        <v>0.53</v>
      </c>
      <c r="X58" s="201">
        <v>1.94</v>
      </c>
      <c r="Y58" s="201">
        <v>0</v>
      </c>
      <c r="Z58" s="201">
        <v>58.44</v>
      </c>
      <c r="AA58" s="201">
        <v>19.97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19.61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21.46</v>
      </c>
      <c r="H59" s="201">
        <v>0</v>
      </c>
      <c r="I59" s="201">
        <v>0</v>
      </c>
      <c r="J59" s="201">
        <v>27.57</v>
      </c>
      <c r="K59" s="201">
        <v>4.21</v>
      </c>
      <c r="L59" s="201">
        <v>270.47000000000003</v>
      </c>
      <c r="M59" s="201">
        <v>1.06</v>
      </c>
      <c r="N59" s="201">
        <v>1.36</v>
      </c>
      <c r="O59" s="201">
        <v>0</v>
      </c>
      <c r="P59" s="201">
        <v>1.65</v>
      </c>
      <c r="Q59" s="201">
        <v>0.12</v>
      </c>
      <c r="R59" s="201">
        <v>6.08</v>
      </c>
      <c r="S59" s="201">
        <v>4.45</v>
      </c>
      <c r="T59" s="201">
        <v>0</v>
      </c>
      <c r="U59" s="201">
        <v>0.89</v>
      </c>
      <c r="V59" s="201">
        <v>0.26</v>
      </c>
      <c r="W59" s="201">
        <v>0.53</v>
      </c>
      <c r="X59" s="201">
        <v>1.94</v>
      </c>
      <c r="Y59" s="201">
        <v>0</v>
      </c>
      <c r="Z59" s="201">
        <v>58.44</v>
      </c>
      <c r="AA59" s="201">
        <v>19.97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19.61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21.46</v>
      </c>
      <c r="H60" s="201">
        <v>0</v>
      </c>
      <c r="I60" s="201">
        <v>0</v>
      </c>
      <c r="J60" s="201">
        <v>27.57</v>
      </c>
      <c r="K60" s="201">
        <v>4.21</v>
      </c>
      <c r="L60" s="201">
        <v>270.47000000000003</v>
      </c>
      <c r="M60" s="201">
        <v>1.06</v>
      </c>
      <c r="N60" s="201">
        <v>1.36</v>
      </c>
      <c r="O60" s="201">
        <v>0</v>
      </c>
      <c r="P60" s="201">
        <v>1.65</v>
      </c>
      <c r="Q60" s="201">
        <v>0.12</v>
      </c>
      <c r="R60" s="201">
        <v>6.08</v>
      </c>
      <c r="S60" s="201">
        <v>4.45</v>
      </c>
      <c r="T60" s="201">
        <v>0</v>
      </c>
      <c r="U60" s="201">
        <v>0.89</v>
      </c>
      <c r="V60" s="201">
        <v>0.26</v>
      </c>
      <c r="W60" s="201">
        <v>0.53</v>
      </c>
      <c r="X60" s="201">
        <v>1.94</v>
      </c>
      <c r="Y60" s="201">
        <v>0</v>
      </c>
      <c r="Z60" s="201">
        <v>58.44</v>
      </c>
      <c r="AA60" s="201">
        <v>19.97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19.61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21.46</v>
      </c>
      <c r="H61" s="201">
        <v>0</v>
      </c>
      <c r="I61" s="201">
        <v>0</v>
      </c>
      <c r="J61" s="201">
        <v>27.57</v>
      </c>
      <c r="K61" s="201">
        <v>4.21</v>
      </c>
      <c r="L61" s="201">
        <v>270.47000000000003</v>
      </c>
      <c r="M61" s="201">
        <v>1.06</v>
      </c>
      <c r="N61" s="201">
        <v>1.36</v>
      </c>
      <c r="O61" s="201">
        <v>0</v>
      </c>
      <c r="P61" s="201">
        <v>1.65</v>
      </c>
      <c r="Q61" s="201">
        <v>0.12</v>
      </c>
      <c r="R61" s="201">
        <v>6.08</v>
      </c>
      <c r="S61" s="201">
        <v>4.45</v>
      </c>
      <c r="T61" s="201">
        <v>0</v>
      </c>
      <c r="U61" s="201">
        <v>0.89</v>
      </c>
      <c r="V61" s="201">
        <v>0.26</v>
      </c>
      <c r="W61" s="201">
        <v>0.53</v>
      </c>
      <c r="X61" s="201">
        <v>1.94</v>
      </c>
      <c r="Y61" s="201">
        <v>0</v>
      </c>
      <c r="Z61" s="201">
        <v>58.44</v>
      </c>
      <c r="AA61" s="201">
        <v>19.97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19.61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21.46</v>
      </c>
      <c r="H62" s="201">
        <v>0</v>
      </c>
      <c r="I62" s="201">
        <v>0</v>
      </c>
      <c r="J62" s="201">
        <v>27.57</v>
      </c>
      <c r="K62" s="201">
        <v>4.21</v>
      </c>
      <c r="L62" s="201">
        <v>270.47000000000003</v>
      </c>
      <c r="M62" s="201">
        <v>1.06</v>
      </c>
      <c r="N62" s="201">
        <v>1.36</v>
      </c>
      <c r="O62" s="201">
        <v>0</v>
      </c>
      <c r="P62" s="201">
        <v>1.65</v>
      </c>
      <c r="Q62" s="201">
        <v>0.12</v>
      </c>
      <c r="R62" s="201">
        <v>6.08</v>
      </c>
      <c r="S62" s="201">
        <v>4.45</v>
      </c>
      <c r="T62" s="201">
        <v>0</v>
      </c>
      <c r="U62" s="201">
        <v>0.89</v>
      </c>
      <c r="V62" s="201">
        <v>0.26</v>
      </c>
      <c r="W62" s="201">
        <v>0.53</v>
      </c>
      <c r="X62" s="201">
        <v>1.94</v>
      </c>
      <c r="Y62" s="201">
        <v>0</v>
      </c>
      <c r="Z62" s="201">
        <v>58.44</v>
      </c>
      <c r="AA62" s="201">
        <v>19.97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19.61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21.46</v>
      </c>
      <c r="H63" s="201">
        <v>0</v>
      </c>
      <c r="I63" s="201">
        <v>0</v>
      </c>
      <c r="J63" s="201">
        <v>27.57</v>
      </c>
      <c r="K63" s="201">
        <v>4.21</v>
      </c>
      <c r="L63" s="201">
        <v>270.47000000000003</v>
      </c>
      <c r="M63" s="201">
        <v>1.06</v>
      </c>
      <c r="N63" s="201">
        <v>1.36</v>
      </c>
      <c r="O63" s="201">
        <v>0</v>
      </c>
      <c r="P63" s="201">
        <v>1.65</v>
      </c>
      <c r="Q63" s="201">
        <v>0.12</v>
      </c>
      <c r="R63" s="201">
        <v>6.08</v>
      </c>
      <c r="S63" s="201">
        <v>4.45</v>
      </c>
      <c r="T63" s="201">
        <v>0</v>
      </c>
      <c r="U63" s="201">
        <v>0.89</v>
      </c>
      <c r="V63" s="201">
        <v>0.26</v>
      </c>
      <c r="W63" s="201">
        <v>0.53</v>
      </c>
      <c r="X63" s="201">
        <v>1.94</v>
      </c>
      <c r="Y63" s="201">
        <v>0</v>
      </c>
      <c r="Z63" s="201">
        <v>58.44</v>
      </c>
      <c r="AA63" s="201">
        <v>19.97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19.61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21.46</v>
      </c>
      <c r="H64" s="201">
        <v>0</v>
      </c>
      <c r="I64" s="201">
        <v>0</v>
      </c>
      <c r="J64" s="201">
        <v>27.57</v>
      </c>
      <c r="K64" s="201">
        <v>4.21</v>
      </c>
      <c r="L64" s="201">
        <v>270.47000000000003</v>
      </c>
      <c r="M64" s="201">
        <v>1.06</v>
      </c>
      <c r="N64" s="201">
        <v>1.36</v>
      </c>
      <c r="O64" s="201">
        <v>0</v>
      </c>
      <c r="P64" s="201">
        <v>1.65</v>
      </c>
      <c r="Q64" s="201">
        <v>0.12</v>
      </c>
      <c r="R64" s="201">
        <v>6.08</v>
      </c>
      <c r="S64" s="201">
        <v>4.45</v>
      </c>
      <c r="T64" s="201">
        <v>0</v>
      </c>
      <c r="U64" s="201">
        <v>0.89</v>
      </c>
      <c r="V64" s="201">
        <v>0.26</v>
      </c>
      <c r="W64" s="201">
        <v>0.53</v>
      </c>
      <c r="X64" s="201">
        <v>1.94</v>
      </c>
      <c r="Y64" s="201">
        <v>0</v>
      </c>
      <c r="Z64" s="201">
        <v>58.44</v>
      </c>
      <c r="AA64" s="201">
        <v>19.97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19.61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21.46</v>
      </c>
      <c r="H65" s="201">
        <v>0</v>
      </c>
      <c r="I65" s="201">
        <v>0</v>
      </c>
      <c r="J65" s="201">
        <v>27.57</v>
      </c>
      <c r="K65" s="201">
        <v>4.21</v>
      </c>
      <c r="L65" s="201">
        <v>270.47000000000003</v>
      </c>
      <c r="M65" s="201">
        <v>1.06</v>
      </c>
      <c r="N65" s="201">
        <v>1.36</v>
      </c>
      <c r="O65" s="201">
        <v>0</v>
      </c>
      <c r="P65" s="201">
        <v>1.65</v>
      </c>
      <c r="Q65" s="201">
        <v>0.12</v>
      </c>
      <c r="R65" s="201">
        <v>6.08</v>
      </c>
      <c r="S65" s="201">
        <v>4.45</v>
      </c>
      <c r="T65" s="201">
        <v>0</v>
      </c>
      <c r="U65" s="201">
        <v>0.89</v>
      </c>
      <c r="V65" s="201">
        <v>0.26</v>
      </c>
      <c r="W65" s="201">
        <v>0.53</v>
      </c>
      <c r="X65" s="201">
        <v>1.94</v>
      </c>
      <c r="Y65" s="201">
        <v>0</v>
      </c>
      <c r="Z65" s="201">
        <v>58.44</v>
      </c>
      <c r="AA65" s="201">
        <v>19.97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19.61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21.46</v>
      </c>
      <c r="H66" s="201">
        <v>0</v>
      </c>
      <c r="I66" s="201">
        <v>0</v>
      </c>
      <c r="J66" s="201">
        <v>27.57</v>
      </c>
      <c r="K66" s="201">
        <v>4.21</v>
      </c>
      <c r="L66" s="201">
        <v>270.47000000000003</v>
      </c>
      <c r="M66" s="201">
        <v>1.06</v>
      </c>
      <c r="N66" s="201">
        <v>1.36</v>
      </c>
      <c r="O66" s="201">
        <v>0</v>
      </c>
      <c r="P66" s="201">
        <v>1.65</v>
      </c>
      <c r="Q66" s="201">
        <v>0.12</v>
      </c>
      <c r="R66" s="201">
        <v>6.08</v>
      </c>
      <c r="S66" s="201">
        <v>4.45</v>
      </c>
      <c r="T66" s="201">
        <v>0</v>
      </c>
      <c r="U66" s="201">
        <v>0.89</v>
      </c>
      <c r="V66" s="201">
        <v>0.26</v>
      </c>
      <c r="W66" s="201">
        <v>0.53</v>
      </c>
      <c r="X66" s="201">
        <v>1.94</v>
      </c>
      <c r="Y66" s="201">
        <v>0</v>
      </c>
      <c r="Z66" s="201">
        <v>58.44</v>
      </c>
      <c r="AA66" s="201">
        <v>19.97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19.61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21.46</v>
      </c>
      <c r="H67" s="201">
        <v>0</v>
      </c>
      <c r="I67" s="201">
        <v>0</v>
      </c>
      <c r="J67" s="201">
        <v>27.57</v>
      </c>
      <c r="K67" s="201">
        <v>4.21</v>
      </c>
      <c r="L67" s="201">
        <v>206.9</v>
      </c>
      <c r="M67" s="201">
        <v>1.06</v>
      </c>
      <c r="N67" s="201">
        <v>1.36</v>
      </c>
      <c r="O67" s="201">
        <v>0</v>
      </c>
      <c r="P67" s="201">
        <v>1.65</v>
      </c>
      <c r="Q67" s="201">
        <v>0.12</v>
      </c>
      <c r="R67" s="201">
        <v>6.08</v>
      </c>
      <c r="S67" s="201">
        <v>4.45</v>
      </c>
      <c r="T67" s="201">
        <v>0</v>
      </c>
      <c r="U67" s="201">
        <v>0.89</v>
      </c>
      <c r="V67" s="201">
        <v>0.26</v>
      </c>
      <c r="W67" s="201">
        <v>6.67</v>
      </c>
      <c r="X67" s="201">
        <v>21.2</v>
      </c>
      <c r="Y67" s="201">
        <v>0</v>
      </c>
      <c r="Z67" s="201">
        <v>58.44</v>
      </c>
      <c r="AA67" s="201">
        <v>19.97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19.61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21.46</v>
      </c>
      <c r="H68" s="201">
        <v>0</v>
      </c>
      <c r="I68" s="201">
        <v>0</v>
      </c>
      <c r="J68" s="201">
        <v>27.57</v>
      </c>
      <c r="K68" s="201">
        <v>4.21</v>
      </c>
      <c r="L68" s="201">
        <v>136.43</v>
      </c>
      <c r="M68" s="201">
        <v>1.06</v>
      </c>
      <c r="N68" s="201">
        <v>1.36</v>
      </c>
      <c r="O68" s="201">
        <v>0</v>
      </c>
      <c r="P68" s="201">
        <v>1.65</v>
      </c>
      <c r="Q68" s="201">
        <v>0.13</v>
      </c>
      <c r="R68" s="201">
        <v>6.08</v>
      </c>
      <c r="S68" s="201">
        <v>4.5599999999999996</v>
      </c>
      <c r="T68" s="201">
        <v>0</v>
      </c>
      <c r="U68" s="201">
        <v>0.89</v>
      </c>
      <c r="V68" s="201">
        <v>0.26</v>
      </c>
      <c r="W68" s="201">
        <v>6.67</v>
      </c>
      <c r="X68" s="201">
        <v>21.2</v>
      </c>
      <c r="Y68" s="201">
        <v>0</v>
      </c>
      <c r="Z68" s="201">
        <v>29.56</v>
      </c>
      <c r="AA68" s="201">
        <v>19.97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19.61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21.46</v>
      </c>
      <c r="H69" s="201">
        <v>0</v>
      </c>
      <c r="I69" s="201">
        <v>0</v>
      </c>
      <c r="J69" s="201">
        <v>27.57</v>
      </c>
      <c r="K69" s="201">
        <v>0.55000000000000004</v>
      </c>
      <c r="L69" s="201">
        <v>77.16</v>
      </c>
      <c r="M69" s="201">
        <v>1.06</v>
      </c>
      <c r="N69" s="201">
        <v>1.36</v>
      </c>
      <c r="O69" s="201">
        <v>0</v>
      </c>
      <c r="P69" s="201">
        <v>1.65</v>
      </c>
      <c r="Q69" s="201">
        <v>0.13</v>
      </c>
      <c r="R69" s="201">
        <v>0.49</v>
      </c>
      <c r="S69" s="201">
        <v>0.3</v>
      </c>
      <c r="T69" s="201">
        <v>0</v>
      </c>
      <c r="U69" s="201">
        <v>0.89</v>
      </c>
      <c r="V69" s="201">
        <v>0.14000000000000001</v>
      </c>
      <c r="W69" s="201">
        <v>0.53</v>
      </c>
      <c r="X69" s="201">
        <v>1.94</v>
      </c>
      <c r="Y69" s="201">
        <v>0</v>
      </c>
      <c r="Z69" s="201">
        <v>2.91</v>
      </c>
      <c r="AA69" s="201">
        <v>1.03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19.61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21.46</v>
      </c>
      <c r="H70" s="201">
        <v>0</v>
      </c>
      <c r="I70" s="201">
        <v>0</v>
      </c>
      <c r="J70" s="201">
        <v>27.57</v>
      </c>
      <c r="K70" s="201">
        <v>0.35</v>
      </c>
      <c r="L70" s="201">
        <v>21.62</v>
      </c>
      <c r="M70" s="201">
        <v>1.06</v>
      </c>
      <c r="N70" s="201">
        <v>1.36</v>
      </c>
      <c r="O70" s="201">
        <v>0</v>
      </c>
      <c r="P70" s="201">
        <v>1.65</v>
      </c>
      <c r="Q70" s="201">
        <v>0.13</v>
      </c>
      <c r="R70" s="201">
        <v>0.49</v>
      </c>
      <c r="S70" s="201">
        <v>0.3</v>
      </c>
      <c r="T70" s="201">
        <v>0</v>
      </c>
      <c r="U70" s="201">
        <v>0.89</v>
      </c>
      <c r="V70" s="201">
        <v>0.14000000000000001</v>
      </c>
      <c r="W70" s="201">
        <v>0.53</v>
      </c>
      <c r="X70" s="201">
        <v>1.94</v>
      </c>
      <c r="Y70" s="201">
        <v>0</v>
      </c>
      <c r="Z70" s="201">
        <v>2.91</v>
      </c>
      <c r="AA70" s="201">
        <v>1.03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19.61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21.46</v>
      </c>
      <c r="H71" s="201">
        <v>0</v>
      </c>
      <c r="I71" s="201">
        <v>0</v>
      </c>
      <c r="J71" s="201">
        <v>27.57</v>
      </c>
      <c r="K71" s="201">
        <v>0.35</v>
      </c>
      <c r="L71" s="201">
        <v>21.62</v>
      </c>
      <c r="M71" s="201">
        <v>1.06</v>
      </c>
      <c r="N71" s="201">
        <v>1.36</v>
      </c>
      <c r="O71" s="201">
        <v>0</v>
      </c>
      <c r="P71" s="201">
        <v>1.65</v>
      </c>
      <c r="Q71" s="201">
        <v>0.13</v>
      </c>
      <c r="R71" s="201">
        <v>0.49</v>
      </c>
      <c r="S71" s="201">
        <v>0.3</v>
      </c>
      <c r="T71" s="201">
        <v>0</v>
      </c>
      <c r="U71" s="201">
        <v>0.89</v>
      </c>
      <c r="V71" s="201">
        <v>0.14000000000000001</v>
      </c>
      <c r="W71" s="201">
        <v>0.53</v>
      </c>
      <c r="X71" s="201">
        <v>1.69</v>
      </c>
      <c r="Y71" s="201">
        <v>0</v>
      </c>
      <c r="Z71" s="201">
        <v>4.92</v>
      </c>
      <c r="AA71" s="201">
        <v>1.73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21.46</v>
      </c>
      <c r="H72" s="201">
        <v>0</v>
      </c>
      <c r="I72" s="201">
        <v>0</v>
      </c>
      <c r="J72" s="201">
        <v>27.57</v>
      </c>
      <c r="K72" s="201">
        <v>0.35</v>
      </c>
      <c r="L72" s="201">
        <v>21.64</v>
      </c>
      <c r="M72" s="201">
        <v>1.06</v>
      </c>
      <c r="N72" s="201">
        <v>1.36</v>
      </c>
      <c r="O72" s="201">
        <v>0</v>
      </c>
      <c r="P72" s="201">
        <v>1.65</v>
      </c>
      <c r="Q72" s="201">
        <v>0.13</v>
      </c>
      <c r="R72" s="201">
        <v>0.49</v>
      </c>
      <c r="S72" s="201">
        <v>0.3</v>
      </c>
      <c r="T72" s="201">
        <v>0</v>
      </c>
      <c r="U72" s="201">
        <v>0.89</v>
      </c>
      <c r="V72" s="201">
        <v>0.14000000000000001</v>
      </c>
      <c r="W72" s="201">
        <v>0.53</v>
      </c>
      <c r="X72" s="201">
        <v>1.69</v>
      </c>
      <c r="Y72" s="201">
        <v>0</v>
      </c>
      <c r="Z72" s="201">
        <v>4.92</v>
      </c>
      <c r="AA72" s="201">
        <v>1.73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21.46</v>
      </c>
      <c r="H73" s="201">
        <v>0</v>
      </c>
      <c r="I73" s="201">
        <v>0</v>
      </c>
      <c r="J73" s="201">
        <v>27.57</v>
      </c>
      <c r="K73" s="201">
        <v>0.99</v>
      </c>
      <c r="L73" s="201">
        <v>21.64</v>
      </c>
      <c r="M73" s="201">
        <v>1.06</v>
      </c>
      <c r="N73" s="201">
        <v>1.36</v>
      </c>
      <c r="O73" s="201">
        <v>0</v>
      </c>
      <c r="P73" s="201">
        <v>1.65</v>
      </c>
      <c r="Q73" s="201">
        <v>0.13</v>
      </c>
      <c r="R73" s="201">
        <v>0.49</v>
      </c>
      <c r="S73" s="201">
        <v>0.3</v>
      </c>
      <c r="T73" s="201">
        <v>0</v>
      </c>
      <c r="U73" s="201">
        <v>0.89</v>
      </c>
      <c r="V73" s="201">
        <v>0.14000000000000001</v>
      </c>
      <c r="W73" s="201">
        <v>0.53</v>
      </c>
      <c r="X73" s="201">
        <v>1.69</v>
      </c>
      <c r="Y73" s="201">
        <v>0</v>
      </c>
      <c r="Z73" s="201">
        <v>2.91</v>
      </c>
      <c r="AA73" s="201">
        <v>1.03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21.46</v>
      </c>
      <c r="H74" s="201">
        <v>0</v>
      </c>
      <c r="I74" s="201">
        <v>0</v>
      </c>
      <c r="J74" s="201">
        <v>27.57</v>
      </c>
      <c r="K74" s="201">
        <v>0.35</v>
      </c>
      <c r="L74" s="201">
        <v>21.64</v>
      </c>
      <c r="M74" s="201">
        <v>1.06</v>
      </c>
      <c r="N74" s="201">
        <v>1.36</v>
      </c>
      <c r="O74" s="201">
        <v>0</v>
      </c>
      <c r="P74" s="201">
        <v>1.65</v>
      </c>
      <c r="Q74" s="201">
        <v>0.13</v>
      </c>
      <c r="R74" s="201">
        <v>0.49</v>
      </c>
      <c r="S74" s="201">
        <v>0.3</v>
      </c>
      <c r="T74" s="201">
        <v>0</v>
      </c>
      <c r="U74" s="201">
        <v>0.89</v>
      </c>
      <c r="V74" s="201">
        <v>0.14000000000000001</v>
      </c>
      <c r="W74" s="201">
        <v>0.53</v>
      </c>
      <c r="X74" s="201">
        <v>1.69</v>
      </c>
      <c r="Y74" s="201">
        <v>0</v>
      </c>
      <c r="Z74" s="201">
        <v>2.91</v>
      </c>
      <c r="AA74" s="201">
        <v>1.03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21.46</v>
      </c>
      <c r="H75" s="201">
        <v>0</v>
      </c>
      <c r="I75" s="201">
        <v>0</v>
      </c>
      <c r="J75" s="201">
        <v>27.57</v>
      </c>
      <c r="K75" s="201">
        <v>0.42</v>
      </c>
      <c r="L75" s="201">
        <v>23.37</v>
      </c>
      <c r="M75" s="201">
        <v>0.96</v>
      </c>
      <c r="N75" s="201">
        <v>1.36</v>
      </c>
      <c r="O75" s="201">
        <v>0</v>
      </c>
      <c r="P75" s="201">
        <v>1.65</v>
      </c>
      <c r="Q75" s="201">
        <v>0.13</v>
      </c>
      <c r="R75" s="201">
        <v>0.49</v>
      </c>
      <c r="S75" s="201">
        <v>0.3</v>
      </c>
      <c r="T75" s="201">
        <v>0</v>
      </c>
      <c r="U75" s="201">
        <v>0.89</v>
      </c>
      <c r="V75" s="201">
        <v>0.14000000000000001</v>
      </c>
      <c r="W75" s="201">
        <v>0.53</v>
      </c>
      <c r="X75" s="201">
        <v>1.69</v>
      </c>
      <c r="Y75" s="201">
        <v>0</v>
      </c>
      <c r="Z75" s="201">
        <v>2.91</v>
      </c>
      <c r="AA75" s="201">
        <v>1.03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1.0900000000000001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21.46</v>
      </c>
      <c r="H76" s="201">
        <v>0</v>
      </c>
      <c r="I76" s="201">
        <v>0</v>
      </c>
      <c r="J76" s="201">
        <v>27.57</v>
      </c>
      <c r="K76" s="201">
        <v>0.35</v>
      </c>
      <c r="L76" s="201">
        <v>21.62</v>
      </c>
      <c r="M76" s="201">
        <v>0.96</v>
      </c>
      <c r="N76" s="201">
        <v>1.36</v>
      </c>
      <c r="O76" s="201">
        <v>0</v>
      </c>
      <c r="P76" s="201">
        <v>1.65</v>
      </c>
      <c r="Q76" s="201">
        <v>0.13</v>
      </c>
      <c r="R76" s="201">
        <v>0.49</v>
      </c>
      <c r="S76" s="201">
        <v>0.3</v>
      </c>
      <c r="T76" s="201">
        <v>0</v>
      </c>
      <c r="U76" s="201">
        <v>0.89</v>
      </c>
      <c r="V76" s="201">
        <v>0.14000000000000001</v>
      </c>
      <c r="W76" s="201">
        <v>0.53</v>
      </c>
      <c r="X76" s="201">
        <v>1.69</v>
      </c>
      <c r="Y76" s="201">
        <v>0</v>
      </c>
      <c r="Z76" s="201">
        <v>2.91</v>
      </c>
      <c r="AA76" s="201">
        <v>1.03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1.0900000000000001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21.46</v>
      </c>
      <c r="H77" s="201">
        <v>0</v>
      </c>
      <c r="I77" s="201">
        <v>0</v>
      </c>
      <c r="J77" s="201">
        <v>27.57</v>
      </c>
      <c r="K77" s="201">
        <v>0.35</v>
      </c>
      <c r="L77" s="201">
        <v>21.62</v>
      </c>
      <c r="M77" s="201">
        <v>0.96</v>
      </c>
      <c r="N77" s="201">
        <v>1.36</v>
      </c>
      <c r="O77" s="201">
        <v>0</v>
      </c>
      <c r="P77" s="201">
        <v>1.65</v>
      </c>
      <c r="Q77" s="201">
        <v>0.13</v>
      </c>
      <c r="R77" s="201">
        <v>0.49</v>
      </c>
      <c r="S77" s="201">
        <v>0.3</v>
      </c>
      <c r="T77" s="201">
        <v>0</v>
      </c>
      <c r="U77" s="201">
        <v>0.89</v>
      </c>
      <c r="V77" s="201">
        <v>0.14000000000000001</v>
      </c>
      <c r="W77" s="201">
        <v>0.53</v>
      </c>
      <c r="X77" s="201">
        <v>1.69</v>
      </c>
      <c r="Y77" s="201">
        <v>0</v>
      </c>
      <c r="Z77" s="201">
        <v>2.91</v>
      </c>
      <c r="AA77" s="201">
        <v>1.03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1.0900000000000001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21.46</v>
      </c>
      <c r="H78" s="201">
        <v>0</v>
      </c>
      <c r="I78" s="201">
        <v>0</v>
      </c>
      <c r="J78" s="201">
        <v>27.57</v>
      </c>
      <c r="K78" s="201">
        <v>0.35</v>
      </c>
      <c r="L78" s="201">
        <v>21.62</v>
      </c>
      <c r="M78" s="201">
        <v>0.96</v>
      </c>
      <c r="N78" s="201">
        <v>1.36</v>
      </c>
      <c r="O78" s="201">
        <v>0</v>
      </c>
      <c r="P78" s="201">
        <v>1.65</v>
      </c>
      <c r="Q78" s="201">
        <v>0.13</v>
      </c>
      <c r="R78" s="201">
        <v>0.49</v>
      </c>
      <c r="S78" s="201">
        <v>0.3</v>
      </c>
      <c r="T78" s="201">
        <v>0</v>
      </c>
      <c r="U78" s="201">
        <v>0.89</v>
      </c>
      <c r="V78" s="201">
        <v>0.14000000000000001</v>
      </c>
      <c r="W78" s="201">
        <v>0.53</v>
      </c>
      <c r="X78" s="201">
        <v>1.69</v>
      </c>
      <c r="Y78" s="201">
        <v>0</v>
      </c>
      <c r="Z78" s="201">
        <v>2.91</v>
      </c>
      <c r="AA78" s="201">
        <v>1.03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1.0900000000000001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21.46</v>
      </c>
      <c r="H79" s="201">
        <v>0</v>
      </c>
      <c r="I79" s="201">
        <v>0</v>
      </c>
      <c r="J79" s="201">
        <v>27.57</v>
      </c>
      <c r="K79" s="201">
        <v>0.35</v>
      </c>
      <c r="L79" s="201">
        <v>21.62</v>
      </c>
      <c r="M79" s="201">
        <v>0.96</v>
      </c>
      <c r="N79" s="201">
        <v>1.36</v>
      </c>
      <c r="O79" s="201">
        <v>0</v>
      </c>
      <c r="P79" s="201">
        <v>1.65</v>
      </c>
      <c r="Q79" s="201">
        <v>0.13</v>
      </c>
      <c r="R79" s="201">
        <v>0.49</v>
      </c>
      <c r="S79" s="201">
        <v>0.3</v>
      </c>
      <c r="T79" s="201">
        <v>0</v>
      </c>
      <c r="U79" s="201">
        <v>0.89</v>
      </c>
      <c r="V79" s="201">
        <v>0.14000000000000001</v>
      </c>
      <c r="W79" s="201">
        <v>0.53</v>
      </c>
      <c r="X79" s="201">
        <v>1.69</v>
      </c>
      <c r="Y79" s="201">
        <v>0</v>
      </c>
      <c r="Z79" s="201">
        <v>2.91</v>
      </c>
      <c r="AA79" s="201">
        <v>1.03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1.0900000000000001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21.46</v>
      </c>
      <c r="H80" s="201">
        <v>0</v>
      </c>
      <c r="I80" s="201">
        <v>0</v>
      </c>
      <c r="J80" s="201">
        <v>27.57</v>
      </c>
      <c r="K80" s="201">
        <v>0.35</v>
      </c>
      <c r="L80" s="201">
        <v>21.62</v>
      </c>
      <c r="M80" s="201">
        <v>0.96</v>
      </c>
      <c r="N80" s="201">
        <v>1.36</v>
      </c>
      <c r="O80" s="201">
        <v>0</v>
      </c>
      <c r="P80" s="201">
        <v>1.65</v>
      </c>
      <c r="Q80" s="201">
        <v>0.13</v>
      </c>
      <c r="R80" s="201">
        <v>0.49</v>
      </c>
      <c r="S80" s="201">
        <v>0.3</v>
      </c>
      <c r="T80" s="201">
        <v>0</v>
      </c>
      <c r="U80" s="201">
        <v>0.89</v>
      </c>
      <c r="V80" s="201">
        <v>0.14000000000000001</v>
      </c>
      <c r="W80" s="201">
        <v>0.53</v>
      </c>
      <c r="X80" s="201">
        <v>1.69</v>
      </c>
      <c r="Y80" s="201">
        <v>0</v>
      </c>
      <c r="Z80" s="201">
        <v>2.91</v>
      </c>
      <c r="AA80" s="201">
        <v>1.03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1.0900000000000001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21.46</v>
      </c>
      <c r="H81" s="201">
        <v>0</v>
      </c>
      <c r="I81" s="201">
        <v>0</v>
      </c>
      <c r="J81" s="201">
        <v>27.57</v>
      </c>
      <c r="K81" s="201">
        <v>0.35</v>
      </c>
      <c r="L81" s="201">
        <v>21.62</v>
      </c>
      <c r="M81" s="201">
        <v>0.96</v>
      </c>
      <c r="N81" s="201">
        <v>1.36</v>
      </c>
      <c r="O81" s="201">
        <v>0</v>
      </c>
      <c r="P81" s="201">
        <v>1.65</v>
      </c>
      <c r="Q81" s="201">
        <v>0.13</v>
      </c>
      <c r="R81" s="201">
        <v>0.49</v>
      </c>
      <c r="S81" s="201">
        <v>0.3</v>
      </c>
      <c r="T81" s="201">
        <v>0</v>
      </c>
      <c r="U81" s="201">
        <v>0.89</v>
      </c>
      <c r="V81" s="201">
        <v>0.14000000000000001</v>
      </c>
      <c r="W81" s="201">
        <v>0.53</v>
      </c>
      <c r="X81" s="201">
        <v>1.69</v>
      </c>
      <c r="Y81" s="201">
        <v>0</v>
      </c>
      <c r="Z81" s="201">
        <v>2.91</v>
      </c>
      <c r="AA81" s="201">
        <v>1.03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1.0900000000000001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21.46</v>
      </c>
      <c r="H82" s="201">
        <v>0</v>
      </c>
      <c r="I82" s="201">
        <v>0</v>
      </c>
      <c r="J82" s="201">
        <v>27.57</v>
      </c>
      <c r="K82" s="201">
        <v>0.35</v>
      </c>
      <c r="L82" s="201">
        <v>21.62</v>
      </c>
      <c r="M82" s="201">
        <v>0.96</v>
      </c>
      <c r="N82" s="201">
        <v>1.36</v>
      </c>
      <c r="O82" s="201">
        <v>0</v>
      </c>
      <c r="P82" s="201">
        <v>1.65</v>
      </c>
      <c r="Q82" s="201">
        <v>0.13</v>
      </c>
      <c r="R82" s="201">
        <v>0.49</v>
      </c>
      <c r="S82" s="201">
        <v>0.3</v>
      </c>
      <c r="T82" s="201">
        <v>0</v>
      </c>
      <c r="U82" s="201">
        <v>0.89</v>
      </c>
      <c r="V82" s="201">
        <v>0.14000000000000001</v>
      </c>
      <c r="W82" s="201">
        <v>0.53</v>
      </c>
      <c r="X82" s="201">
        <v>1.69</v>
      </c>
      <c r="Y82" s="201">
        <v>0</v>
      </c>
      <c r="Z82" s="201">
        <v>2.91</v>
      </c>
      <c r="AA82" s="201">
        <v>1.03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1.0900000000000001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21.46</v>
      </c>
      <c r="H83" s="201">
        <v>0</v>
      </c>
      <c r="I83" s="201">
        <v>0</v>
      </c>
      <c r="J83" s="201">
        <v>27.57</v>
      </c>
      <c r="K83" s="201">
        <v>0.35</v>
      </c>
      <c r="L83" s="201">
        <v>21.62</v>
      </c>
      <c r="M83" s="201">
        <v>0.96</v>
      </c>
      <c r="N83" s="201">
        <v>1.36</v>
      </c>
      <c r="O83" s="201">
        <v>0</v>
      </c>
      <c r="P83" s="201">
        <v>1.65</v>
      </c>
      <c r="Q83" s="201">
        <v>0.13</v>
      </c>
      <c r="R83" s="201">
        <v>0.49</v>
      </c>
      <c r="S83" s="201">
        <v>0.3</v>
      </c>
      <c r="T83" s="201">
        <v>0</v>
      </c>
      <c r="U83" s="201">
        <v>0.89</v>
      </c>
      <c r="V83" s="201">
        <v>0.14000000000000001</v>
      </c>
      <c r="W83" s="201">
        <v>0.53</v>
      </c>
      <c r="X83" s="201">
        <v>1.69</v>
      </c>
      <c r="Y83" s="201">
        <v>0</v>
      </c>
      <c r="Z83" s="201">
        <v>2.91</v>
      </c>
      <c r="AA83" s="201">
        <v>1.03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21.46</v>
      </c>
      <c r="H84" s="201">
        <v>0</v>
      </c>
      <c r="I84" s="201">
        <v>0</v>
      </c>
      <c r="J84" s="201">
        <v>27.57</v>
      </c>
      <c r="K84" s="201">
        <v>0.35</v>
      </c>
      <c r="L84" s="201">
        <v>21.62</v>
      </c>
      <c r="M84" s="201">
        <v>0.96</v>
      </c>
      <c r="N84" s="201">
        <v>1.36</v>
      </c>
      <c r="O84" s="201">
        <v>0</v>
      </c>
      <c r="P84" s="201">
        <v>1.65</v>
      </c>
      <c r="Q84" s="201">
        <v>0.13</v>
      </c>
      <c r="R84" s="201">
        <v>0.49</v>
      </c>
      <c r="S84" s="201">
        <v>0.3</v>
      </c>
      <c r="T84" s="201">
        <v>0</v>
      </c>
      <c r="U84" s="201">
        <v>0.89</v>
      </c>
      <c r="V84" s="201">
        <v>0.14000000000000001</v>
      </c>
      <c r="W84" s="201">
        <v>0.53</v>
      </c>
      <c r="X84" s="201">
        <v>1.69</v>
      </c>
      <c r="Y84" s="201">
        <v>0</v>
      </c>
      <c r="Z84" s="201">
        <v>2.91</v>
      </c>
      <c r="AA84" s="201">
        <v>1.03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21.46</v>
      </c>
      <c r="H85" s="201">
        <v>0</v>
      </c>
      <c r="I85" s="201">
        <v>0</v>
      </c>
      <c r="J85" s="201">
        <v>27.57</v>
      </c>
      <c r="K85" s="201">
        <v>0.35</v>
      </c>
      <c r="L85" s="201">
        <v>21.64</v>
      </c>
      <c r="M85" s="201">
        <v>0.96</v>
      </c>
      <c r="N85" s="201">
        <v>1.36</v>
      </c>
      <c r="O85" s="201">
        <v>0</v>
      </c>
      <c r="P85" s="201">
        <v>1.65</v>
      </c>
      <c r="Q85" s="201">
        <v>0.13</v>
      </c>
      <c r="R85" s="201">
        <v>0.49</v>
      </c>
      <c r="S85" s="201">
        <v>0.3</v>
      </c>
      <c r="T85" s="201">
        <v>0</v>
      </c>
      <c r="U85" s="201">
        <v>0.89</v>
      </c>
      <c r="V85" s="201">
        <v>0.14000000000000001</v>
      </c>
      <c r="W85" s="201">
        <v>0.53</v>
      </c>
      <c r="X85" s="201">
        <v>1.69</v>
      </c>
      <c r="Y85" s="201">
        <v>0</v>
      </c>
      <c r="Z85" s="201">
        <v>2.91</v>
      </c>
      <c r="AA85" s="201">
        <v>1.03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21.46</v>
      </c>
      <c r="H86" s="201">
        <v>0</v>
      </c>
      <c r="I86" s="201">
        <v>0</v>
      </c>
      <c r="J86" s="201">
        <v>27.57</v>
      </c>
      <c r="K86" s="201">
        <v>0.35</v>
      </c>
      <c r="L86" s="201">
        <v>21.64</v>
      </c>
      <c r="M86" s="201">
        <v>0.96</v>
      </c>
      <c r="N86" s="201">
        <v>1.36</v>
      </c>
      <c r="O86" s="201">
        <v>0</v>
      </c>
      <c r="P86" s="201">
        <v>1.65</v>
      </c>
      <c r="Q86" s="201">
        <v>0.13</v>
      </c>
      <c r="R86" s="201">
        <v>0.49</v>
      </c>
      <c r="S86" s="201">
        <v>0.3</v>
      </c>
      <c r="T86" s="201">
        <v>0</v>
      </c>
      <c r="U86" s="201">
        <v>0.89</v>
      </c>
      <c r="V86" s="201">
        <v>0.14000000000000001</v>
      </c>
      <c r="W86" s="201">
        <v>0.53</v>
      </c>
      <c r="X86" s="201">
        <v>1.69</v>
      </c>
      <c r="Y86" s="201">
        <v>0</v>
      </c>
      <c r="Z86" s="201">
        <v>2.91</v>
      </c>
      <c r="AA86" s="201">
        <v>1.03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21.46</v>
      </c>
      <c r="H87" s="201">
        <v>0</v>
      </c>
      <c r="I87" s="201">
        <v>0</v>
      </c>
      <c r="J87" s="201">
        <v>27.57</v>
      </c>
      <c r="K87" s="201">
        <v>0</v>
      </c>
      <c r="L87" s="201">
        <v>21.62</v>
      </c>
      <c r="M87" s="201">
        <v>0.96</v>
      </c>
      <c r="N87" s="201">
        <v>1.36</v>
      </c>
      <c r="O87" s="201">
        <v>0</v>
      </c>
      <c r="P87" s="201">
        <v>1.65</v>
      </c>
      <c r="Q87" s="201">
        <v>0.13</v>
      </c>
      <c r="R87" s="201">
        <v>0.49</v>
      </c>
      <c r="S87" s="201">
        <v>0.3</v>
      </c>
      <c r="T87" s="201">
        <v>0</v>
      </c>
      <c r="U87" s="201">
        <v>0.89</v>
      </c>
      <c r="V87" s="201">
        <v>0.14000000000000001</v>
      </c>
      <c r="W87" s="201">
        <v>0.53</v>
      </c>
      <c r="X87" s="201">
        <v>1.69</v>
      </c>
      <c r="Y87" s="201">
        <v>0</v>
      </c>
      <c r="Z87" s="201">
        <v>2.91</v>
      </c>
      <c r="AA87" s="201">
        <v>1.03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21.46</v>
      </c>
      <c r="H88" s="201">
        <v>0</v>
      </c>
      <c r="I88" s="201">
        <v>0</v>
      </c>
      <c r="J88" s="201">
        <v>27.57</v>
      </c>
      <c r="K88" s="201">
        <v>0</v>
      </c>
      <c r="L88" s="201">
        <v>21.62</v>
      </c>
      <c r="M88" s="201">
        <v>0.96</v>
      </c>
      <c r="N88" s="201">
        <v>1.36</v>
      </c>
      <c r="O88" s="201">
        <v>0</v>
      </c>
      <c r="P88" s="201">
        <v>1.65</v>
      </c>
      <c r="Q88" s="201">
        <v>0.13</v>
      </c>
      <c r="R88" s="201">
        <v>0.49</v>
      </c>
      <c r="S88" s="201">
        <v>0.3</v>
      </c>
      <c r="T88" s="201">
        <v>0</v>
      </c>
      <c r="U88" s="201">
        <v>0.89</v>
      </c>
      <c r="V88" s="201">
        <v>0.14000000000000001</v>
      </c>
      <c r="W88" s="201">
        <v>0.53</v>
      </c>
      <c r="X88" s="201">
        <v>1.69</v>
      </c>
      <c r="Y88" s="201">
        <v>0</v>
      </c>
      <c r="Z88" s="201">
        <v>2.91</v>
      </c>
      <c r="AA88" s="201">
        <v>1.03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21.46</v>
      </c>
      <c r="H89" s="201">
        <v>0</v>
      </c>
      <c r="I89" s="201">
        <v>0</v>
      </c>
      <c r="J89" s="201">
        <v>27.57</v>
      </c>
      <c r="K89" s="201">
        <v>2.94</v>
      </c>
      <c r="L89" s="201">
        <v>21.63</v>
      </c>
      <c r="M89" s="201">
        <v>0.96</v>
      </c>
      <c r="N89" s="201">
        <v>1.36</v>
      </c>
      <c r="O89" s="201">
        <v>0</v>
      </c>
      <c r="P89" s="201">
        <v>1.65</v>
      </c>
      <c r="Q89" s="201">
        <v>0.13</v>
      </c>
      <c r="R89" s="201">
        <v>0.49</v>
      </c>
      <c r="S89" s="201">
        <v>0.24</v>
      </c>
      <c r="T89" s="201">
        <v>0</v>
      </c>
      <c r="U89" s="201">
        <v>0.89</v>
      </c>
      <c r="V89" s="201">
        <v>0.14000000000000001</v>
      </c>
      <c r="W89" s="201">
        <v>0.53</v>
      </c>
      <c r="X89" s="201">
        <v>1.69</v>
      </c>
      <c r="Y89" s="201">
        <v>0</v>
      </c>
      <c r="Z89" s="201">
        <v>2.91</v>
      </c>
      <c r="AA89" s="201">
        <v>1.03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19.61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21.46</v>
      </c>
      <c r="H90" s="201">
        <v>0</v>
      </c>
      <c r="I90" s="201">
        <v>0</v>
      </c>
      <c r="J90" s="201">
        <v>27.57</v>
      </c>
      <c r="K90" s="201">
        <v>4.5</v>
      </c>
      <c r="L90" s="201">
        <v>21.63</v>
      </c>
      <c r="M90" s="201">
        <v>0.96</v>
      </c>
      <c r="N90" s="201">
        <v>1.36</v>
      </c>
      <c r="O90" s="201">
        <v>0</v>
      </c>
      <c r="P90" s="201">
        <v>1.65</v>
      </c>
      <c r="Q90" s="201">
        <v>0.13</v>
      </c>
      <c r="R90" s="201">
        <v>0.49</v>
      </c>
      <c r="S90" s="201">
        <v>0.3</v>
      </c>
      <c r="T90" s="201">
        <v>0</v>
      </c>
      <c r="U90" s="201">
        <v>0.89</v>
      </c>
      <c r="V90" s="201">
        <v>0.14000000000000001</v>
      </c>
      <c r="W90" s="201">
        <v>0.53</v>
      </c>
      <c r="X90" s="201">
        <v>1.69</v>
      </c>
      <c r="Y90" s="201">
        <v>0</v>
      </c>
      <c r="Z90" s="201">
        <v>2.91</v>
      </c>
      <c r="AA90" s="201">
        <v>1.03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19.61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21.46</v>
      </c>
      <c r="H91" s="201">
        <v>0</v>
      </c>
      <c r="I91" s="201">
        <v>0</v>
      </c>
      <c r="J91" s="201">
        <v>27.57</v>
      </c>
      <c r="K91" s="201">
        <v>4.5</v>
      </c>
      <c r="L91" s="201">
        <v>21.64</v>
      </c>
      <c r="M91" s="201">
        <v>0.96</v>
      </c>
      <c r="N91" s="201">
        <v>1.36</v>
      </c>
      <c r="O91" s="201">
        <v>0</v>
      </c>
      <c r="P91" s="201">
        <v>1.65</v>
      </c>
      <c r="Q91" s="201">
        <v>0.13</v>
      </c>
      <c r="R91" s="201">
        <v>0.49</v>
      </c>
      <c r="S91" s="201">
        <v>0.3</v>
      </c>
      <c r="T91" s="201">
        <v>0</v>
      </c>
      <c r="U91" s="201">
        <v>0.89</v>
      </c>
      <c r="V91" s="201">
        <v>0.14000000000000001</v>
      </c>
      <c r="W91" s="201">
        <v>0.53</v>
      </c>
      <c r="X91" s="201">
        <v>1.69</v>
      </c>
      <c r="Y91" s="201">
        <v>0</v>
      </c>
      <c r="Z91" s="201">
        <v>2.91</v>
      </c>
      <c r="AA91" s="201">
        <v>1.03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19.61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21.46</v>
      </c>
      <c r="H92" s="201">
        <v>0</v>
      </c>
      <c r="I92" s="201">
        <v>0</v>
      </c>
      <c r="J92" s="201">
        <v>27.57</v>
      </c>
      <c r="K92" s="201">
        <v>4.5</v>
      </c>
      <c r="L92" s="201">
        <v>21.64</v>
      </c>
      <c r="M92" s="201">
        <v>0.96</v>
      </c>
      <c r="N92" s="201">
        <v>1.36</v>
      </c>
      <c r="O92" s="201">
        <v>0</v>
      </c>
      <c r="P92" s="201">
        <v>1.65</v>
      </c>
      <c r="Q92" s="201">
        <v>0.13</v>
      </c>
      <c r="R92" s="201">
        <v>0.49</v>
      </c>
      <c r="S92" s="201">
        <v>0.3</v>
      </c>
      <c r="T92" s="201">
        <v>0</v>
      </c>
      <c r="U92" s="201">
        <v>0.89</v>
      </c>
      <c r="V92" s="201">
        <v>0.14000000000000001</v>
      </c>
      <c r="W92" s="201">
        <v>0.53</v>
      </c>
      <c r="X92" s="201">
        <v>1.69</v>
      </c>
      <c r="Y92" s="201">
        <v>0</v>
      </c>
      <c r="Z92" s="201">
        <v>2.91</v>
      </c>
      <c r="AA92" s="201">
        <v>1.03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19.61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21.46</v>
      </c>
      <c r="H93" s="201">
        <v>0</v>
      </c>
      <c r="I93" s="201">
        <v>0</v>
      </c>
      <c r="J93" s="201">
        <v>27.57</v>
      </c>
      <c r="K93" s="201">
        <v>4.47</v>
      </c>
      <c r="L93" s="201">
        <v>21.64</v>
      </c>
      <c r="M93" s="201">
        <v>0.96</v>
      </c>
      <c r="N93" s="201">
        <v>1.36</v>
      </c>
      <c r="O93" s="201">
        <v>0</v>
      </c>
      <c r="P93" s="201">
        <v>1.65</v>
      </c>
      <c r="Q93" s="201">
        <v>0.13</v>
      </c>
      <c r="R93" s="201">
        <v>0.04</v>
      </c>
      <c r="S93" s="201">
        <v>0.3</v>
      </c>
      <c r="T93" s="201">
        <v>0</v>
      </c>
      <c r="U93" s="201">
        <v>0.89</v>
      </c>
      <c r="V93" s="201">
        <v>0.14000000000000001</v>
      </c>
      <c r="W93" s="201">
        <v>0.53</v>
      </c>
      <c r="X93" s="201">
        <v>1.69</v>
      </c>
      <c r="Y93" s="201">
        <v>0</v>
      </c>
      <c r="Z93" s="201">
        <v>2.91</v>
      </c>
      <c r="AA93" s="201">
        <v>1.03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19.61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21.46</v>
      </c>
      <c r="H94" s="201">
        <v>0</v>
      </c>
      <c r="I94" s="201">
        <v>0</v>
      </c>
      <c r="J94" s="201">
        <v>27.57</v>
      </c>
      <c r="K94" s="201">
        <v>4.5</v>
      </c>
      <c r="L94" s="201">
        <v>21.64</v>
      </c>
      <c r="M94" s="201">
        <v>0.96</v>
      </c>
      <c r="N94" s="201">
        <v>1.36</v>
      </c>
      <c r="O94" s="201">
        <v>0</v>
      </c>
      <c r="P94" s="201">
        <v>1.65</v>
      </c>
      <c r="Q94" s="201">
        <v>0.13</v>
      </c>
      <c r="R94" s="201">
        <v>0.48</v>
      </c>
      <c r="S94" s="201">
        <v>0.3</v>
      </c>
      <c r="T94" s="201">
        <v>0</v>
      </c>
      <c r="U94" s="201">
        <v>0.89</v>
      </c>
      <c r="V94" s="201">
        <v>0.14000000000000001</v>
      </c>
      <c r="W94" s="201">
        <v>0.53</v>
      </c>
      <c r="X94" s="201">
        <v>1.69</v>
      </c>
      <c r="Y94" s="201">
        <v>0</v>
      </c>
      <c r="Z94" s="201">
        <v>2.91</v>
      </c>
      <c r="AA94" s="201">
        <v>1.03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19.61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21.46</v>
      </c>
      <c r="H95" s="201">
        <v>0</v>
      </c>
      <c r="I95" s="201">
        <v>0</v>
      </c>
      <c r="J95" s="201">
        <v>27.57</v>
      </c>
      <c r="K95" s="201">
        <v>4.5</v>
      </c>
      <c r="L95" s="201">
        <v>21.64</v>
      </c>
      <c r="M95" s="201">
        <v>0.96</v>
      </c>
      <c r="N95" s="201">
        <v>1.36</v>
      </c>
      <c r="O95" s="201">
        <v>0</v>
      </c>
      <c r="P95" s="201">
        <v>1.65</v>
      </c>
      <c r="Q95" s="201">
        <v>0.13</v>
      </c>
      <c r="R95" s="201">
        <v>0.48</v>
      </c>
      <c r="S95" s="201">
        <v>0.3</v>
      </c>
      <c r="T95" s="201">
        <v>0</v>
      </c>
      <c r="U95" s="201">
        <v>0.89</v>
      </c>
      <c r="V95" s="201">
        <v>0</v>
      </c>
      <c r="W95" s="201">
        <v>0.53</v>
      </c>
      <c r="X95" s="201">
        <v>1.69</v>
      </c>
      <c r="Y95" s="201">
        <v>0</v>
      </c>
      <c r="Z95" s="201">
        <v>2.9</v>
      </c>
      <c r="AA95" s="201">
        <v>1.04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19.61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21.46</v>
      </c>
      <c r="H96" s="201">
        <v>0</v>
      </c>
      <c r="I96" s="201">
        <v>0</v>
      </c>
      <c r="J96" s="201">
        <v>27.57</v>
      </c>
      <c r="K96" s="201">
        <v>4.5</v>
      </c>
      <c r="L96" s="201">
        <v>97.21</v>
      </c>
      <c r="M96" s="201">
        <v>0.96</v>
      </c>
      <c r="N96" s="201">
        <v>1.36</v>
      </c>
      <c r="O96" s="201">
        <v>0</v>
      </c>
      <c r="P96" s="201">
        <v>1.65</v>
      </c>
      <c r="Q96" s="201">
        <v>0.13</v>
      </c>
      <c r="R96" s="201">
        <v>0.48</v>
      </c>
      <c r="S96" s="201">
        <v>0.3</v>
      </c>
      <c r="T96" s="201">
        <v>0</v>
      </c>
      <c r="U96" s="201">
        <v>0.89</v>
      </c>
      <c r="V96" s="201">
        <v>0</v>
      </c>
      <c r="W96" s="201">
        <v>0.53</v>
      </c>
      <c r="X96" s="201">
        <v>1.69</v>
      </c>
      <c r="Y96" s="201">
        <v>0</v>
      </c>
      <c r="Z96" s="201">
        <v>2.9</v>
      </c>
      <c r="AA96" s="201">
        <v>1.04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19.61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21.46</v>
      </c>
      <c r="H97" s="201">
        <v>0</v>
      </c>
      <c r="I97" s="201">
        <v>0</v>
      </c>
      <c r="J97" s="201">
        <v>27.57</v>
      </c>
      <c r="K97" s="201">
        <v>4.5</v>
      </c>
      <c r="L97" s="201">
        <v>32.15</v>
      </c>
      <c r="M97" s="201">
        <v>0.96</v>
      </c>
      <c r="N97" s="201">
        <v>1.36</v>
      </c>
      <c r="O97" s="201">
        <v>0</v>
      </c>
      <c r="P97" s="201">
        <v>1.65</v>
      </c>
      <c r="Q97" s="201">
        <v>0.13</v>
      </c>
      <c r="R97" s="201">
        <v>0.48</v>
      </c>
      <c r="S97" s="201">
        <v>0.3</v>
      </c>
      <c r="T97" s="201">
        <v>0</v>
      </c>
      <c r="U97" s="201">
        <v>0.89</v>
      </c>
      <c r="V97" s="201">
        <v>0</v>
      </c>
      <c r="W97" s="201">
        <v>0.53</v>
      </c>
      <c r="X97" s="201">
        <v>1.69</v>
      </c>
      <c r="Y97" s="201">
        <v>0</v>
      </c>
      <c r="Z97" s="201">
        <v>2.9</v>
      </c>
      <c r="AA97" s="201">
        <v>1.04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19.61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21.46</v>
      </c>
      <c r="H98" s="201">
        <v>0</v>
      </c>
      <c r="I98" s="201">
        <v>0</v>
      </c>
      <c r="J98" s="201">
        <v>27.57</v>
      </c>
      <c r="K98" s="201">
        <v>4.5</v>
      </c>
      <c r="L98" s="201">
        <v>21.64</v>
      </c>
      <c r="M98" s="201">
        <v>0.96</v>
      </c>
      <c r="N98" s="201">
        <v>1.36</v>
      </c>
      <c r="O98" s="201">
        <v>0</v>
      </c>
      <c r="P98" s="201">
        <v>1.65</v>
      </c>
      <c r="Q98" s="201">
        <v>0.13</v>
      </c>
      <c r="R98" s="201">
        <v>0.48</v>
      </c>
      <c r="S98" s="201">
        <v>0.3</v>
      </c>
      <c r="T98" s="201">
        <v>0</v>
      </c>
      <c r="U98" s="201">
        <v>0.89</v>
      </c>
      <c r="V98" s="201">
        <v>0</v>
      </c>
      <c r="W98" s="201">
        <v>0.53</v>
      </c>
      <c r="X98" s="201">
        <v>1.69</v>
      </c>
      <c r="Y98" s="201">
        <v>0</v>
      </c>
      <c r="Z98" s="201">
        <v>2.9</v>
      </c>
      <c r="AA98" s="201">
        <v>1.04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19.61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5.5652500000000021E-2</v>
      </c>
      <c r="L99">
        <f t="shared" si="0"/>
        <v>3.5064149999999987</v>
      </c>
      <c r="M99">
        <f t="shared" si="0"/>
        <v>2.4839999999999984E-2</v>
      </c>
      <c r="N99">
        <f t="shared" si="0"/>
        <v>3.2639999999999995E-2</v>
      </c>
      <c r="O99">
        <f t="shared" si="0"/>
        <v>0</v>
      </c>
      <c r="P99">
        <f t="shared" si="0"/>
        <v>3.7290000000000066E-2</v>
      </c>
      <c r="Q99">
        <f t="shared" si="0"/>
        <v>2.8450000000000055E-3</v>
      </c>
      <c r="R99">
        <f t="shared" si="0"/>
        <v>5.3045000000000057E-2</v>
      </c>
      <c r="S99">
        <f t="shared" si="0"/>
        <v>3.855000000000007E-2</v>
      </c>
      <c r="T99">
        <f t="shared" si="0"/>
        <v>0</v>
      </c>
      <c r="U99">
        <f t="shared" si="0"/>
        <v>2.1360000000000011E-2</v>
      </c>
      <c r="V99">
        <f t="shared" si="0"/>
        <v>4.3925000000000023E-3</v>
      </c>
      <c r="W99">
        <f t="shared" si="0"/>
        <v>2.1977500000000025E-2</v>
      </c>
      <c r="X99">
        <f t="shared" si="0"/>
        <v>7.386999999999995E-2</v>
      </c>
      <c r="Y99">
        <f t="shared" si="0"/>
        <v>0</v>
      </c>
      <c r="Z99">
        <f t="shared" si="0"/>
        <v>0.31144250000000079</v>
      </c>
      <c r="AA99">
        <f t="shared" si="0"/>
        <v>0.16895499999999988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0.3197599999999996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-7.1970000000000001</v>
      </c>
      <c r="D34" s="82">
        <v>0</v>
      </c>
      <c r="E34" s="82">
        <v>0</v>
      </c>
      <c r="F34" s="82">
        <v>-9.8030000000000008</v>
      </c>
      <c r="G34" s="82">
        <v>-17</v>
      </c>
      <c r="H34" s="76"/>
      <c r="I34" s="31">
        <v>32</v>
      </c>
      <c r="J34" s="82">
        <v>7.1970000000000001</v>
      </c>
      <c r="K34" s="82">
        <v>0</v>
      </c>
      <c r="L34" s="82">
        <v>0</v>
      </c>
      <c r="M34" s="82">
        <v>0</v>
      </c>
      <c r="N34" s="82">
        <v>7.1970000000000001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9.8030000000000008</v>
      </c>
      <c r="AF34" s="82">
        <v>0</v>
      </c>
      <c r="AG34" s="82">
        <v>0</v>
      </c>
      <c r="AH34" s="82">
        <v>0</v>
      </c>
      <c r="AI34" s="82">
        <v>9.8030000000000008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7.1970000000000001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-7.1970000000000001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9.8030000000000008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-9.8030000000000008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71.97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71.97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98.03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98.03</v>
      </c>
      <c r="DF34" s="81">
        <f t="shared" si="31"/>
        <v>17</v>
      </c>
      <c r="DG34" s="81">
        <f t="shared" si="32"/>
        <v>-7.1970000000000001</v>
      </c>
      <c r="DH34" s="81">
        <f t="shared" si="33"/>
        <v>0</v>
      </c>
      <c r="DI34" s="81">
        <f t="shared" si="34"/>
        <v>0</v>
      </c>
      <c r="DJ34" s="81">
        <f t="shared" si="35"/>
        <v>-9.8030000000000008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-8.891</v>
      </c>
      <c r="D35" s="82">
        <v>0</v>
      </c>
      <c r="E35" s="82">
        <v>0</v>
      </c>
      <c r="F35" s="82">
        <v>-12.109</v>
      </c>
      <c r="G35" s="82">
        <v>-21</v>
      </c>
      <c r="H35" s="76"/>
      <c r="I35" s="31">
        <v>33</v>
      </c>
      <c r="J35" s="82">
        <v>8.891</v>
      </c>
      <c r="K35" s="82">
        <v>0</v>
      </c>
      <c r="L35" s="82">
        <v>0</v>
      </c>
      <c r="M35" s="82">
        <v>0</v>
      </c>
      <c r="N35" s="82">
        <v>8.891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12.109</v>
      </c>
      <c r="AF35" s="82">
        <v>0</v>
      </c>
      <c r="AG35" s="82">
        <v>0</v>
      </c>
      <c r="AH35" s="82">
        <v>0</v>
      </c>
      <c r="AI35" s="82">
        <v>12.109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8.891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-8.891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12.109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-12.109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88.91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88.91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121.09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121.09</v>
      </c>
      <c r="DF35" s="81">
        <f t="shared" si="31"/>
        <v>21</v>
      </c>
      <c r="DG35" s="81">
        <f t="shared" si="32"/>
        <v>-8.891</v>
      </c>
      <c r="DH35" s="81">
        <f t="shared" si="33"/>
        <v>0</v>
      </c>
      <c r="DI35" s="81">
        <f t="shared" si="34"/>
        <v>0</v>
      </c>
      <c r="DJ35" s="81">
        <f t="shared" si="35"/>
        <v>-12.109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-20.745000000000001</v>
      </c>
      <c r="D76" s="82">
        <v>0</v>
      </c>
      <c r="E76" s="82">
        <v>0</v>
      </c>
      <c r="F76" s="82">
        <v>-28.254999999999999</v>
      </c>
      <c r="G76" s="82">
        <v>-49</v>
      </c>
      <c r="H76" s="76"/>
      <c r="I76" s="31">
        <v>74</v>
      </c>
      <c r="J76" s="82">
        <v>20.745000000000001</v>
      </c>
      <c r="K76" s="82">
        <v>0</v>
      </c>
      <c r="L76" s="82">
        <v>0</v>
      </c>
      <c r="M76" s="82">
        <v>0</v>
      </c>
      <c r="N76" s="82">
        <v>20.745000000000001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28.254999999999999</v>
      </c>
      <c r="AF76" s="82">
        <v>0</v>
      </c>
      <c r="AG76" s="82">
        <v>0</v>
      </c>
      <c r="AH76" s="82">
        <v>0</v>
      </c>
      <c r="AI76" s="82">
        <v>28.254999999999999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20.745000000000001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-20.745000000000001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28.254999999999999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-28.254999999999999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207.45000000000002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207.45000000000002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282.55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282.55</v>
      </c>
      <c r="DF76" s="81">
        <f t="shared" si="59"/>
        <v>49</v>
      </c>
      <c r="DG76" s="81">
        <f t="shared" si="60"/>
        <v>-20.745000000000001</v>
      </c>
      <c r="DH76" s="81">
        <f t="shared" si="61"/>
        <v>0</v>
      </c>
      <c r="DI76" s="81">
        <f t="shared" si="62"/>
        <v>0</v>
      </c>
      <c r="DJ76" s="81">
        <f t="shared" si="63"/>
        <v>-28.254999999999999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-33.869</v>
      </c>
      <c r="D77" s="82">
        <v>0</v>
      </c>
      <c r="E77" s="82">
        <v>0</v>
      </c>
      <c r="F77" s="82">
        <v>-46.131</v>
      </c>
      <c r="G77" s="82">
        <v>-80</v>
      </c>
      <c r="H77" s="76"/>
      <c r="I77" s="31">
        <v>75</v>
      </c>
      <c r="J77" s="82">
        <v>33.869</v>
      </c>
      <c r="K77" s="82">
        <v>0</v>
      </c>
      <c r="L77" s="82">
        <v>0</v>
      </c>
      <c r="M77" s="82">
        <v>0</v>
      </c>
      <c r="N77" s="82">
        <v>33.869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46.131</v>
      </c>
      <c r="AF77" s="82">
        <v>0</v>
      </c>
      <c r="AG77" s="82">
        <v>0</v>
      </c>
      <c r="AH77" s="82">
        <v>0</v>
      </c>
      <c r="AI77" s="82">
        <v>46.131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33.869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-33.869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46.131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-46.131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338.69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338.69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461.31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461.31</v>
      </c>
      <c r="DF77" s="81">
        <f t="shared" si="59"/>
        <v>80</v>
      </c>
      <c r="DG77" s="81">
        <f t="shared" si="60"/>
        <v>-33.869</v>
      </c>
      <c r="DH77" s="81">
        <f t="shared" si="61"/>
        <v>0</v>
      </c>
      <c r="DI77" s="81">
        <f t="shared" si="62"/>
        <v>0</v>
      </c>
      <c r="DJ77" s="81">
        <f t="shared" si="63"/>
        <v>-46.131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-35.985999999999997</v>
      </c>
      <c r="D78" s="82">
        <v>0</v>
      </c>
      <c r="E78" s="82">
        <v>0</v>
      </c>
      <c r="F78" s="82">
        <v>-49.014000000000003</v>
      </c>
      <c r="G78" s="82">
        <v>-85</v>
      </c>
      <c r="H78" s="76"/>
      <c r="I78" s="31">
        <v>76</v>
      </c>
      <c r="J78" s="82">
        <v>35.985999999999997</v>
      </c>
      <c r="K78" s="82">
        <v>0</v>
      </c>
      <c r="L78" s="82">
        <v>0</v>
      </c>
      <c r="M78" s="82">
        <v>0</v>
      </c>
      <c r="N78" s="82">
        <v>35.985999999999997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49.014000000000003</v>
      </c>
      <c r="AF78" s="82">
        <v>0</v>
      </c>
      <c r="AG78" s="82">
        <v>0</v>
      </c>
      <c r="AH78" s="82">
        <v>0</v>
      </c>
      <c r="AI78" s="82">
        <v>49.014000000000003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35.985999999999997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-35.985999999999997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49.014000000000003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-49.014000000000003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359.85999999999996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359.85999999999996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490.14000000000004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490.14000000000004</v>
      </c>
      <c r="DF78" s="81">
        <f t="shared" si="59"/>
        <v>85</v>
      </c>
      <c r="DG78" s="81">
        <f t="shared" si="60"/>
        <v>-35.985999999999997</v>
      </c>
      <c r="DH78" s="81">
        <f t="shared" si="61"/>
        <v>0</v>
      </c>
      <c r="DI78" s="81">
        <f t="shared" si="62"/>
        <v>0</v>
      </c>
      <c r="DJ78" s="81">
        <f t="shared" si="63"/>
        <v>-49.014000000000003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-39.372999999999998</v>
      </c>
      <c r="D79" s="82">
        <v>0</v>
      </c>
      <c r="E79" s="82">
        <v>0</v>
      </c>
      <c r="F79" s="82">
        <v>-53.627000000000002</v>
      </c>
      <c r="G79" s="82">
        <v>-93</v>
      </c>
      <c r="H79" s="76"/>
      <c r="I79" s="31">
        <v>77</v>
      </c>
      <c r="J79" s="82">
        <v>39.372999999999998</v>
      </c>
      <c r="K79" s="82">
        <v>0</v>
      </c>
      <c r="L79" s="82">
        <v>0</v>
      </c>
      <c r="M79" s="82">
        <v>0</v>
      </c>
      <c r="N79" s="82">
        <v>39.372999999999998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53.627000000000002</v>
      </c>
      <c r="AF79" s="82">
        <v>0</v>
      </c>
      <c r="AG79" s="82">
        <v>0</v>
      </c>
      <c r="AH79" s="82">
        <v>0</v>
      </c>
      <c r="AI79" s="82">
        <v>53.627000000000002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39.372999999999998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-39.372999999999998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53.627000000000002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-53.627000000000002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393.72999999999996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393.72999999999996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536.27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536.27</v>
      </c>
      <c r="DF79" s="81">
        <f t="shared" si="59"/>
        <v>93</v>
      </c>
      <c r="DG79" s="81">
        <f t="shared" si="60"/>
        <v>-39.372999999999998</v>
      </c>
      <c r="DH79" s="81">
        <f t="shared" si="61"/>
        <v>0</v>
      </c>
      <c r="DI79" s="81">
        <f t="shared" si="62"/>
        <v>0</v>
      </c>
      <c r="DJ79" s="81">
        <f t="shared" si="63"/>
        <v>-53.627000000000002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-64.775000000000006</v>
      </c>
      <c r="D80" s="82">
        <v>0</v>
      </c>
      <c r="E80" s="82">
        <v>0</v>
      </c>
      <c r="F80" s="82">
        <v>-88.224999999999994</v>
      </c>
      <c r="G80" s="82">
        <v>-153</v>
      </c>
      <c r="H80" s="76"/>
      <c r="I80" s="31">
        <v>78</v>
      </c>
      <c r="J80" s="82">
        <v>64.775000000000006</v>
      </c>
      <c r="K80" s="82">
        <v>0</v>
      </c>
      <c r="L80" s="82">
        <v>0</v>
      </c>
      <c r="M80" s="82">
        <v>0</v>
      </c>
      <c r="N80" s="82">
        <v>64.775000000000006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88.224999999999994</v>
      </c>
      <c r="AF80" s="82">
        <v>0</v>
      </c>
      <c r="AG80" s="82">
        <v>0</v>
      </c>
      <c r="AH80" s="82">
        <v>0</v>
      </c>
      <c r="AI80" s="82">
        <v>88.224999999999994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64.775000000000006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-64.775000000000006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88.224999999999994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-88.224999999999994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647.75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647.75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882.25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882.25</v>
      </c>
      <c r="DF80" s="81">
        <f t="shared" si="59"/>
        <v>153</v>
      </c>
      <c r="DG80" s="81">
        <f t="shared" si="60"/>
        <v>-64.775000000000006</v>
      </c>
      <c r="DH80" s="81">
        <f t="shared" si="61"/>
        <v>0</v>
      </c>
      <c r="DI80" s="81">
        <f t="shared" si="62"/>
        <v>0</v>
      </c>
      <c r="DJ80" s="81">
        <f t="shared" si="63"/>
        <v>-88.224999999999994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-77.899000000000001</v>
      </c>
      <c r="D81" s="82">
        <v>0</v>
      </c>
      <c r="E81" s="82">
        <v>0</v>
      </c>
      <c r="F81" s="82">
        <v>-106.101</v>
      </c>
      <c r="G81" s="82">
        <v>-184</v>
      </c>
      <c r="H81" s="76"/>
      <c r="I81" s="31">
        <v>79</v>
      </c>
      <c r="J81" s="82">
        <v>77.899000000000001</v>
      </c>
      <c r="K81" s="82">
        <v>0</v>
      </c>
      <c r="L81" s="82">
        <v>0</v>
      </c>
      <c r="M81" s="82">
        <v>0</v>
      </c>
      <c r="N81" s="82">
        <v>77.899000000000001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106.101</v>
      </c>
      <c r="AF81" s="82">
        <v>0</v>
      </c>
      <c r="AG81" s="82">
        <v>0</v>
      </c>
      <c r="AH81" s="82">
        <v>0</v>
      </c>
      <c r="AI81" s="82">
        <v>106.101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77.899000000000001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-77.899000000000001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106.101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-106.101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778.99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778.99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1061.01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1061.01</v>
      </c>
      <c r="DF81" s="81">
        <f t="shared" si="59"/>
        <v>184</v>
      </c>
      <c r="DG81" s="81">
        <f t="shared" si="60"/>
        <v>-77.899000000000001</v>
      </c>
      <c r="DH81" s="81">
        <f t="shared" si="61"/>
        <v>0</v>
      </c>
      <c r="DI81" s="81">
        <f t="shared" si="62"/>
        <v>0</v>
      </c>
      <c r="DJ81" s="81">
        <f t="shared" si="63"/>
        <v>-106.101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-79.591999999999999</v>
      </c>
      <c r="D82" s="82">
        <v>0</v>
      </c>
      <c r="E82" s="82">
        <v>0</v>
      </c>
      <c r="F82" s="82">
        <v>-108.408</v>
      </c>
      <c r="G82" s="82">
        <v>-188</v>
      </c>
      <c r="H82" s="76"/>
      <c r="I82" s="31">
        <v>80</v>
      </c>
      <c r="J82" s="82">
        <v>79.591999999999999</v>
      </c>
      <c r="K82" s="82">
        <v>0</v>
      </c>
      <c r="L82" s="82">
        <v>0</v>
      </c>
      <c r="M82" s="82">
        <v>0</v>
      </c>
      <c r="N82" s="82">
        <v>79.591999999999999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108.408</v>
      </c>
      <c r="AF82" s="82">
        <v>0</v>
      </c>
      <c r="AG82" s="82">
        <v>0</v>
      </c>
      <c r="AH82" s="82">
        <v>0</v>
      </c>
      <c r="AI82" s="82">
        <v>108.408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79.591999999999999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-79.591999999999999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108.408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-108.408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795.92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795.92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1084.08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1084.08</v>
      </c>
      <c r="DF82" s="81">
        <f t="shared" si="59"/>
        <v>188</v>
      </c>
      <c r="DG82" s="81">
        <f t="shared" si="60"/>
        <v>-79.591999999999999</v>
      </c>
      <c r="DH82" s="81">
        <f t="shared" si="61"/>
        <v>0</v>
      </c>
      <c r="DI82" s="81">
        <f t="shared" si="62"/>
        <v>0</v>
      </c>
      <c r="DJ82" s="81">
        <f t="shared" si="63"/>
        <v>-108.408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-44.03</v>
      </c>
      <c r="D83" s="82">
        <v>0</v>
      </c>
      <c r="E83" s="82">
        <v>0</v>
      </c>
      <c r="F83" s="82">
        <v>-59.97</v>
      </c>
      <c r="G83" s="82">
        <v>-104</v>
      </c>
      <c r="H83" s="76"/>
      <c r="I83" s="31">
        <v>81</v>
      </c>
      <c r="J83" s="82">
        <v>44.03</v>
      </c>
      <c r="K83" s="82">
        <v>0</v>
      </c>
      <c r="L83" s="82">
        <v>0</v>
      </c>
      <c r="M83" s="82">
        <v>0</v>
      </c>
      <c r="N83" s="82">
        <v>44.03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59.97</v>
      </c>
      <c r="AF83" s="82">
        <v>0</v>
      </c>
      <c r="AG83" s="82">
        <v>0</v>
      </c>
      <c r="AH83" s="82">
        <v>0</v>
      </c>
      <c r="AI83" s="82">
        <v>59.97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44.03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-44.03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59.97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-59.97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440.3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440.3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599.70000000000005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599.70000000000005</v>
      </c>
      <c r="DF83" s="81">
        <f t="shared" si="59"/>
        <v>104</v>
      </c>
      <c r="DG83" s="81">
        <f t="shared" si="60"/>
        <v>-44.03</v>
      </c>
      <c r="DH83" s="81">
        <f t="shared" si="61"/>
        <v>0</v>
      </c>
      <c r="DI83" s="81">
        <f t="shared" si="62"/>
        <v>0</v>
      </c>
      <c r="DJ83" s="81">
        <f t="shared" si="63"/>
        <v>-59.97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-39.795999999999999</v>
      </c>
      <c r="D84" s="82">
        <v>0</v>
      </c>
      <c r="E84" s="82">
        <v>0</v>
      </c>
      <c r="F84" s="82">
        <v>-54.204000000000001</v>
      </c>
      <c r="G84" s="82">
        <v>-94</v>
      </c>
      <c r="H84" s="76"/>
      <c r="I84" s="31">
        <v>82</v>
      </c>
      <c r="J84" s="82">
        <v>39.795999999999999</v>
      </c>
      <c r="K84" s="82">
        <v>0</v>
      </c>
      <c r="L84" s="82">
        <v>0</v>
      </c>
      <c r="M84" s="82">
        <v>0</v>
      </c>
      <c r="N84" s="82">
        <v>39.795999999999999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54.204000000000001</v>
      </c>
      <c r="AF84" s="82">
        <v>0</v>
      </c>
      <c r="AG84" s="82">
        <v>0</v>
      </c>
      <c r="AH84" s="82">
        <v>0</v>
      </c>
      <c r="AI84" s="82">
        <v>54.204000000000001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39.795999999999999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-39.795999999999999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54.204000000000001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-54.204000000000001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397.96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397.96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542.04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542.04</v>
      </c>
      <c r="DF84" s="81">
        <f t="shared" si="59"/>
        <v>94</v>
      </c>
      <c r="DG84" s="81">
        <f t="shared" si="60"/>
        <v>-39.795999999999999</v>
      </c>
      <c r="DH84" s="81">
        <f t="shared" si="61"/>
        <v>0</v>
      </c>
      <c r="DI84" s="81">
        <f t="shared" si="62"/>
        <v>0</v>
      </c>
      <c r="DJ84" s="81">
        <f t="shared" si="63"/>
        <v>-54.204000000000001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-36.832999999999998</v>
      </c>
      <c r="D85" s="82">
        <v>0</v>
      </c>
      <c r="E85" s="82">
        <v>0</v>
      </c>
      <c r="F85" s="82">
        <v>-50.167000000000002</v>
      </c>
      <c r="G85" s="82">
        <v>-87</v>
      </c>
      <c r="H85" s="76"/>
      <c r="I85" s="31">
        <v>83</v>
      </c>
      <c r="J85" s="82">
        <v>36.832999999999998</v>
      </c>
      <c r="K85" s="82">
        <v>0</v>
      </c>
      <c r="L85" s="82">
        <v>0</v>
      </c>
      <c r="M85" s="82">
        <v>0</v>
      </c>
      <c r="N85" s="82">
        <v>36.832999999999998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50.167000000000002</v>
      </c>
      <c r="AF85" s="82">
        <v>0</v>
      </c>
      <c r="AG85" s="82">
        <v>0</v>
      </c>
      <c r="AH85" s="82">
        <v>0</v>
      </c>
      <c r="AI85" s="82">
        <v>50.167000000000002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36.832999999999998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-36.832999999999998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50.167000000000002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-50.167000000000002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368.33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368.33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501.67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501.67</v>
      </c>
      <c r="DF85" s="81">
        <f t="shared" si="59"/>
        <v>87</v>
      </c>
      <c r="DG85" s="81">
        <f t="shared" si="60"/>
        <v>-36.832999999999998</v>
      </c>
      <c r="DH85" s="81">
        <f t="shared" si="61"/>
        <v>0</v>
      </c>
      <c r="DI85" s="81">
        <f t="shared" si="62"/>
        <v>0</v>
      </c>
      <c r="DJ85" s="81">
        <f t="shared" si="63"/>
        <v>-50.167000000000002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-27.094999999999999</v>
      </c>
      <c r="D86" s="82">
        <v>0</v>
      </c>
      <c r="E86" s="82">
        <v>0</v>
      </c>
      <c r="F86" s="82">
        <v>-36.905000000000001</v>
      </c>
      <c r="G86" s="82">
        <v>-64</v>
      </c>
      <c r="H86" s="76"/>
      <c r="I86" s="31">
        <v>84</v>
      </c>
      <c r="J86" s="82">
        <v>27.094999999999999</v>
      </c>
      <c r="K86" s="82">
        <v>0</v>
      </c>
      <c r="L86" s="82">
        <v>0</v>
      </c>
      <c r="M86" s="82">
        <v>0</v>
      </c>
      <c r="N86" s="82">
        <v>27.094999999999999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36.905000000000001</v>
      </c>
      <c r="AF86" s="82">
        <v>0</v>
      </c>
      <c r="AG86" s="82">
        <v>0</v>
      </c>
      <c r="AH86" s="82">
        <v>0</v>
      </c>
      <c r="AI86" s="82">
        <v>36.905000000000001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27.094999999999999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-27.094999999999999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36.905000000000001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-36.905000000000001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270.95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270.95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369.05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369.05</v>
      </c>
      <c r="DF86" s="81">
        <f t="shared" si="59"/>
        <v>64</v>
      </c>
      <c r="DG86" s="81">
        <f t="shared" si="60"/>
        <v>-27.094999999999999</v>
      </c>
      <c r="DH86" s="81">
        <f t="shared" si="61"/>
        <v>0</v>
      </c>
      <c r="DI86" s="81">
        <f t="shared" si="62"/>
        <v>0</v>
      </c>
      <c r="DJ86" s="81">
        <f t="shared" si="63"/>
        <v>-36.905000000000001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-21.167999999999999</v>
      </c>
      <c r="D87" s="82">
        <v>0</v>
      </c>
      <c r="E87" s="82">
        <v>0</v>
      </c>
      <c r="F87" s="82">
        <v>-28.832000000000001</v>
      </c>
      <c r="G87" s="82">
        <v>-50</v>
      </c>
      <c r="H87" s="76"/>
      <c r="I87" s="31">
        <v>85</v>
      </c>
      <c r="J87" s="82">
        <v>21.167999999999999</v>
      </c>
      <c r="K87" s="82">
        <v>0</v>
      </c>
      <c r="L87" s="82">
        <v>0</v>
      </c>
      <c r="M87" s="82">
        <v>0</v>
      </c>
      <c r="N87" s="82">
        <v>21.167999999999999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28.832000000000001</v>
      </c>
      <c r="AF87" s="82">
        <v>0</v>
      </c>
      <c r="AG87" s="82">
        <v>0</v>
      </c>
      <c r="AH87" s="82">
        <v>0</v>
      </c>
      <c r="AI87" s="82">
        <v>28.832000000000001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21.167999999999999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-21.167999999999999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28.832000000000001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-28.832000000000001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211.68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211.68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288.32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288.32</v>
      </c>
      <c r="DF87" s="81">
        <f t="shared" si="59"/>
        <v>50</v>
      </c>
      <c r="DG87" s="81">
        <f t="shared" si="60"/>
        <v>-21.167999999999999</v>
      </c>
      <c r="DH87" s="81">
        <f t="shared" si="61"/>
        <v>0</v>
      </c>
      <c r="DI87" s="81">
        <f t="shared" si="62"/>
        <v>0</v>
      </c>
      <c r="DJ87" s="81">
        <f t="shared" si="63"/>
        <v>-28.832000000000001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-13.124000000000001</v>
      </c>
      <c r="D88" s="82">
        <v>0</v>
      </c>
      <c r="E88" s="82">
        <v>0</v>
      </c>
      <c r="F88" s="82">
        <v>-17.876000000000001</v>
      </c>
      <c r="G88" s="82">
        <v>-31</v>
      </c>
      <c r="H88" s="76"/>
      <c r="I88" s="31">
        <v>86</v>
      </c>
      <c r="J88" s="82">
        <v>13.124000000000001</v>
      </c>
      <c r="K88" s="82">
        <v>0</v>
      </c>
      <c r="L88" s="82">
        <v>0</v>
      </c>
      <c r="M88" s="82">
        <v>0</v>
      </c>
      <c r="N88" s="82">
        <v>13.124000000000001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17.876000000000001</v>
      </c>
      <c r="AF88" s="82">
        <v>0</v>
      </c>
      <c r="AG88" s="82">
        <v>0</v>
      </c>
      <c r="AH88" s="82">
        <v>0</v>
      </c>
      <c r="AI88" s="82">
        <v>17.876000000000001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13.124000000000001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-13.124000000000001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17.876000000000001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-17.876000000000001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131.24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131.24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178.76000000000002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178.76000000000002</v>
      </c>
      <c r="DF88" s="81">
        <f t="shared" si="59"/>
        <v>31</v>
      </c>
      <c r="DG88" s="81">
        <f t="shared" si="60"/>
        <v>-13.124000000000001</v>
      </c>
      <c r="DH88" s="81">
        <f t="shared" si="61"/>
        <v>0</v>
      </c>
      <c r="DI88" s="81">
        <f t="shared" si="62"/>
        <v>0</v>
      </c>
      <c r="DJ88" s="81">
        <f t="shared" si="63"/>
        <v>-17.876000000000001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-11.007</v>
      </c>
      <c r="D91" s="82">
        <v>0</v>
      </c>
      <c r="E91" s="82">
        <v>0</v>
      </c>
      <c r="F91" s="82">
        <v>-14.993</v>
      </c>
      <c r="G91" s="82">
        <v>-26</v>
      </c>
      <c r="H91" s="76"/>
      <c r="I91" s="31">
        <v>89</v>
      </c>
      <c r="J91" s="82">
        <v>11.007</v>
      </c>
      <c r="K91" s="82">
        <v>0</v>
      </c>
      <c r="L91" s="82">
        <v>0</v>
      </c>
      <c r="M91" s="82">
        <v>0</v>
      </c>
      <c r="N91" s="82">
        <v>11.007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14.993</v>
      </c>
      <c r="AF91" s="82">
        <v>0</v>
      </c>
      <c r="AG91" s="82">
        <v>0</v>
      </c>
      <c r="AH91" s="82">
        <v>0</v>
      </c>
      <c r="AI91" s="82">
        <v>14.993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11.007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-11.007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14.993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-14.993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110.07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110.07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149.93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149.93</v>
      </c>
      <c r="DF91" s="81">
        <f t="shared" si="59"/>
        <v>26</v>
      </c>
      <c r="DG91" s="81">
        <f t="shared" si="60"/>
        <v>-11.007</v>
      </c>
      <c r="DH91" s="81">
        <f t="shared" si="61"/>
        <v>0</v>
      </c>
      <c r="DI91" s="81">
        <f t="shared" si="62"/>
        <v>0</v>
      </c>
      <c r="DJ91" s="81">
        <f t="shared" si="63"/>
        <v>-14.993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0.140345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-0.140345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0.19115499999999999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-0.19115499999999999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0.14034499999999997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0.14034499999999997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0.19115500000000002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0.19115500000000002</v>
      </c>
      <c r="DE99" s="86"/>
      <c r="DF99" s="81">
        <f t="shared" si="59"/>
        <v>0.33150000000000002</v>
      </c>
      <c r="DG99" s="81">
        <f t="shared" si="60"/>
        <v>-0.140345</v>
      </c>
      <c r="DH99" s="81">
        <f t="shared" si="61"/>
        <v>0</v>
      </c>
      <c r="DI99" s="81">
        <f t="shared" si="62"/>
        <v>0</v>
      </c>
      <c r="DJ99" s="81">
        <f t="shared" si="63"/>
        <v>-0.19115499999999999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339.75030199999998</v>
      </c>
      <c r="C3" s="175">
        <f ca="1">$B3*C$1/100</f>
        <v>253.45372529199997</v>
      </c>
      <c r="D3" s="176">
        <f t="shared" ref="D3:F18" ca="1" si="0">$B3*D$1/100</f>
        <v>81.641997570600012</v>
      </c>
      <c r="E3" s="176">
        <f t="shared" ca="1" si="0"/>
        <v>4.6545791373999998</v>
      </c>
      <c r="F3" s="177">
        <f t="shared" ca="1" si="0"/>
        <v>0</v>
      </c>
      <c r="G3" s="174">
        <f t="shared" ref="G3:G66" ca="1" si="1">INDIRECT("ISGS_exbus!" &amp; $V$3 &amp; X3)</f>
        <v>339.29649999999998</v>
      </c>
      <c r="H3" s="174">
        <f t="shared" ref="H3:H66" ca="1" si="2">INDIRECT("ISGS_Delhi_pp!" &amp; $V$3 &amp; X3)</f>
        <v>326.60681099999999</v>
      </c>
      <c r="I3" s="178">
        <f ca="1">INDIRECT("BRPL_EOD!" &amp; $V$3 &amp; X3)</f>
        <v>243.54</v>
      </c>
      <c r="J3" s="176">
        <f ca="1">INDIRECT("BYPL_EOD!" &amp; $V$3 &amp; X3)</f>
        <v>78.59</v>
      </c>
      <c r="K3" s="176">
        <f ca="1">INDIRECT("TPDDL_EOD!" &amp; $V$3 &amp; X3)</f>
        <v>4.4800000000000004</v>
      </c>
      <c r="L3" s="176">
        <f ca="1">INDIRECT("NDMC_EOD!" &amp; $V$3 &amp; X3)</f>
        <v>0</v>
      </c>
      <c r="M3" s="177">
        <f ca="1">SUM(I3:L3)</f>
        <v>326.61</v>
      </c>
      <c r="N3" s="175">
        <f ca="1">INDIRECT("BRPL_ISGS_exbus!" &amp; $V$3 &amp; X3)</f>
        <v>243.537622090383</v>
      </c>
      <c r="O3" s="176">
        <f ca="1">INDIRECT("BYPL_ISGS_exbus!" &amp; $V$3 &amp; X3)</f>
        <v>78.589232652062094</v>
      </c>
      <c r="P3" s="176">
        <f ca="1">INDIRECT("TPDDL_ISGS_exbus!" &amp; $V$3 &amp; X3)</f>
        <v>4.4799562575548819</v>
      </c>
      <c r="Q3" s="176">
        <f ca="1">INDIRECT("NDMC_ISGS_exbus!" &amp; $V$3 &amp; X3)</f>
        <v>0</v>
      </c>
      <c r="R3" s="177">
        <f ca="1">SUM(N3:Q3)</f>
        <v>326.60681099999994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339.75030199999998</v>
      </c>
      <c r="C4" s="179">
        <f t="shared" ref="C4:F35" ca="1" si="4">$B4*C$1/100</f>
        <v>253.45372529199997</v>
      </c>
      <c r="D4" s="180">
        <f t="shared" ca="1" si="0"/>
        <v>81.641997570600012</v>
      </c>
      <c r="E4" s="180">
        <f t="shared" ca="1" si="0"/>
        <v>4.6545791373999998</v>
      </c>
      <c r="F4" s="181">
        <f t="shared" ca="1" si="0"/>
        <v>0</v>
      </c>
      <c r="G4" s="182">
        <f t="shared" ca="1" si="1"/>
        <v>309.29649999999998</v>
      </c>
      <c r="H4" s="182">
        <f t="shared" ca="1" si="2"/>
        <v>297.72881100000001</v>
      </c>
      <c r="I4" s="183">
        <f t="shared" ref="I4:I67" ca="1" si="5">INDIRECT("BRPL_EOD!" &amp; $V$3 &amp; X4)</f>
        <v>214.66</v>
      </c>
      <c r="J4" s="180">
        <f t="shared" ref="J4:J67" ca="1" si="6">INDIRECT("BYPL_EOD!" &amp; $V$3 &amp; X4)</f>
        <v>78.59</v>
      </c>
      <c r="K4" s="180">
        <f t="shared" ref="K4:K67" ca="1" si="7">INDIRECT("TPDDL_EOD!" &amp; $V$3 &amp; X4)</f>
        <v>4.4800000000000004</v>
      </c>
      <c r="L4" s="180">
        <f t="shared" ref="L4:L67" ca="1" si="8">INDIRECT("NDMC_EOD!" &amp; $V$3 &amp; X4)</f>
        <v>0</v>
      </c>
      <c r="M4" s="181">
        <f t="shared" ref="M4:M67" ca="1" si="9">SUM(I4:L4)</f>
        <v>297.73</v>
      </c>
      <c r="N4" s="179">
        <f t="shared" ref="N4:N67" ca="1" si="10">INDIRECT("BRPL_ISGS_exbus!" &amp; $V$3 &amp; X4)</f>
        <v>214.65914274429852</v>
      </c>
      <c r="O4" s="180">
        <f t="shared" ref="O4:O67" ca="1" si="11">INDIRECT("BYPL_ISGS_exbus!" &amp; $V$3 &amp; X4)</f>
        <v>78.589686146810863</v>
      </c>
      <c r="P4" s="180">
        <f t="shared" ref="P4:P67" ca="1" si="12">INDIRECT("TPDDL_ISGS_exbus!" &amp; $V$3 &amp; X4)</f>
        <v>4.4799821088906056</v>
      </c>
      <c r="Q4" s="180">
        <f t="shared" ref="Q4:Q67" ca="1" si="13">INDIRECT("NDMC_ISGS_exbus!" &amp; $V$3 &amp; X4)</f>
        <v>0</v>
      </c>
      <c r="R4" s="181">
        <f t="shared" ref="R4:R67" ca="1" si="14">SUM(N4:Q4)</f>
        <v>297.72881100000001</v>
      </c>
      <c r="W4" s="46"/>
      <c r="X4" s="46">
        <v>4</v>
      </c>
    </row>
    <row r="5" spans="1:24">
      <c r="A5" s="61" t="s">
        <v>47</v>
      </c>
      <c r="B5" s="174">
        <f t="shared" ca="1" si="3"/>
        <v>339.75030199999998</v>
      </c>
      <c r="C5" s="179">
        <f t="shared" ca="1" si="4"/>
        <v>253.45372529199997</v>
      </c>
      <c r="D5" s="180">
        <f t="shared" ca="1" si="0"/>
        <v>81.641997570600012</v>
      </c>
      <c r="E5" s="180">
        <f t="shared" ca="1" si="0"/>
        <v>4.6545791373999998</v>
      </c>
      <c r="F5" s="181">
        <f t="shared" ca="1" si="0"/>
        <v>0</v>
      </c>
      <c r="G5" s="182">
        <f t="shared" ca="1" si="1"/>
        <v>307.01824599999998</v>
      </c>
      <c r="H5" s="182">
        <f t="shared" ca="1" si="2"/>
        <v>295.53576399999997</v>
      </c>
      <c r="I5" s="183">
        <f t="shared" ca="1" si="5"/>
        <v>220.01</v>
      </c>
      <c r="J5" s="180">
        <f t="shared" ca="1" si="6"/>
        <v>70.87</v>
      </c>
      <c r="K5" s="180">
        <f t="shared" ca="1" si="7"/>
        <v>4.6500000000000004</v>
      </c>
      <c r="L5" s="180">
        <f t="shared" ca="1" si="8"/>
        <v>0</v>
      </c>
      <c r="M5" s="181">
        <f t="shared" ca="1" si="9"/>
        <v>295.52999999999997</v>
      </c>
      <c r="N5" s="179">
        <f t="shared" ca="1" si="10"/>
        <v>220.01429106229486</v>
      </c>
      <c r="O5" s="180">
        <f t="shared" ca="1" si="11"/>
        <v>70.871382244374516</v>
      </c>
      <c r="P5" s="180">
        <f t="shared" ca="1" si="12"/>
        <v>4.6500906933306263</v>
      </c>
      <c r="Q5" s="180">
        <f t="shared" ca="1" si="13"/>
        <v>0</v>
      </c>
      <c r="R5" s="181">
        <f t="shared" ca="1" si="14"/>
        <v>295.53576400000003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376.92780199999999</v>
      </c>
      <c r="C6" s="179">
        <f t="shared" ca="1" si="4"/>
        <v>281.18814029199996</v>
      </c>
      <c r="D6" s="180">
        <f t="shared" ca="1" si="0"/>
        <v>90.575750820600007</v>
      </c>
      <c r="E6" s="180">
        <f t="shared" ca="1" si="0"/>
        <v>5.1639108874000001</v>
      </c>
      <c r="F6" s="181">
        <f t="shared" ca="1" si="0"/>
        <v>0</v>
      </c>
      <c r="G6" s="182">
        <f t="shared" ca="1" si="1"/>
        <v>294.16852299999999</v>
      </c>
      <c r="H6" s="182">
        <f t="shared" ca="1" si="2"/>
        <v>283.16662000000002</v>
      </c>
      <c r="I6" s="183">
        <f t="shared" ca="1" si="5"/>
        <v>210.4</v>
      </c>
      <c r="J6" s="180">
        <f t="shared" ca="1" si="6"/>
        <v>67.77</v>
      </c>
      <c r="K6" s="180">
        <f t="shared" ca="1" si="7"/>
        <v>5</v>
      </c>
      <c r="L6" s="180">
        <f t="shared" ca="1" si="8"/>
        <v>0</v>
      </c>
      <c r="M6" s="181">
        <f t="shared" ca="1" si="9"/>
        <v>283.17</v>
      </c>
      <c r="N6" s="179">
        <f t="shared" ca="1" si="10"/>
        <v>210.3974886040188</v>
      </c>
      <c r="O6" s="180">
        <f t="shared" ca="1" si="11"/>
        <v>67.769191077444646</v>
      </c>
      <c r="P6" s="180">
        <f t="shared" ca="1" si="12"/>
        <v>4.9999403185365683</v>
      </c>
      <c r="Q6" s="180">
        <f t="shared" ca="1" si="13"/>
        <v>0</v>
      </c>
      <c r="R6" s="181">
        <f t="shared" ca="1" si="14"/>
        <v>283.16662000000002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399.23430100000002</v>
      </c>
      <c r="C7" s="179">
        <f t="shared" ca="1" si="4"/>
        <v>297.828788546</v>
      </c>
      <c r="D7" s="180">
        <f t="shared" ca="1" si="0"/>
        <v>95.93600253030003</v>
      </c>
      <c r="E7" s="180">
        <f t="shared" ca="1" si="0"/>
        <v>5.4695099237000013</v>
      </c>
      <c r="F7" s="181">
        <f t="shared" ca="1" si="0"/>
        <v>0</v>
      </c>
      <c r="G7" s="182">
        <f t="shared" ca="1" si="1"/>
        <v>275.68289800000002</v>
      </c>
      <c r="H7" s="182">
        <f t="shared" ca="1" si="2"/>
        <v>265.37235800000002</v>
      </c>
      <c r="I7" s="183">
        <f t="shared" ca="1" si="5"/>
        <v>196.93</v>
      </c>
      <c r="J7" s="180">
        <f t="shared" ca="1" si="6"/>
        <v>63.44</v>
      </c>
      <c r="K7" s="180">
        <f t="shared" ca="1" si="7"/>
        <v>5</v>
      </c>
      <c r="L7" s="180">
        <f t="shared" ca="1" si="8"/>
        <v>0</v>
      </c>
      <c r="M7" s="181">
        <f t="shared" ca="1" si="9"/>
        <v>265.37</v>
      </c>
      <c r="N7" s="179">
        <f t="shared" ca="1" si="10"/>
        <v>196.93174986223011</v>
      </c>
      <c r="O7" s="180">
        <f t="shared" ca="1" si="11"/>
        <v>63.440563709236159</v>
      </c>
      <c r="P7" s="180">
        <f t="shared" ca="1" si="12"/>
        <v>5.0000444285337453</v>
      </c>
      <c r="Q7" s="180">
        <f t="shared" ca="1" si="13"/>
        <v>0</v>
      </c>
      <c r="R7" s="181">
        <f t="shared" ca="1" si="14"/>
        <v>265.37235800000002</v>
      </c>
      <c r="W7" s="46"/>
      <c r="X7" s="46">
        <v>7</v>
      </c>
    </row>
    <row r="8" spans="1:24">
      <c r="A8" s="61" t="s">
        <v>50</v>
      </c>
      <c r="B8" s="174">
        <f t="shared" ca="1" si="3"/>
        <v>399.23430100000002</v>
      </c>
      <c r="C8" s="179">
        <f t="shared" ca="1" si="4"/>
        <v>297.828788546</v>
      </c>
      <c r="D8" s="180">
        <f t="shared" ca="1" si="0"/>
        <v>95.93600253030003</v>
      </c>
      <c r="E8" s="180">
        <f t="shared" ca="1" si="0"/>
        <v>5.4695099237000013</v>
      </c>
      <c r="F8" s="181">
        <f t="shared" ca="1" si="0"/>
        <v>0</v>
      </c>
      <c r="G8" s="182">
        <f t="shared" ca="1" si="1"/>
        <v>258.36581699999999</v>
      </c>
      <c r="H8" s="182">
        <f t="shared" ca="1" si="2"/>
        <v>248.702935</v>
      </c>
      <c r="I8" s="183">
        <f t="shared" ca="1" si="5"/>
        <v>184.33</v>
      </c>
      <c r="J8" s="180">
        <f t="shared" ca="1" si="6"/>
        <v>59.37</v>
      </c>
      <c r="K8" s="180">
        <f t="shared" ca="1" si="7"/>
        <v>5</v>
      </c>
      <c r="L8" s="180">
        <f t="shared" ca="1" si="8"/>
        <v>0</v>
      </c>
      <c r="M8" s="181">
        <f t="shared" ca="1" si="9"/>
        <v>248.70000000000002</v>
      </c>
      <c r="N8" s="179">
        <f t="shared" ca="1" si="10"/>
        <v>184.33217534599919</v>
      </c>
      <c r="O8" s="180">
        <f t="shared" ca="1" si="11"/>
        <v>59.370700647165251</v>
      </c>
      <c r="P8" s="180">
        <f t="shared" ca="1" si="12"/>
        <v>5.0000590068355448</v>
      </c>
      <c r="Q8" s="180">
        <f t="shared" ca="1" si="13"/>
        <v>0</v>
      </c>
      <c r="R8" s="181">
        <f t="shared" ca="1" si="14"/>
        <v>248.702935</v>
      </c>
      <c r="W8" s="46"/>
      <c r="X8" s="46">
        <v>8</v>
      </c>
    </row>
    <row r="9" spans="1:24">
      <c r="A9" s="61" t="s">
        <v>51</v>
      </c>
      <c r="B9" s="174">
        <f t="shared" ca="1" si="3"/>
        <v>421.54080199999999</v>
      </c>
      <c r="C9" s="179">
        <f t="shared" ca="1" si="4"/>
        <v>314.46943829199995</v>
      </c>
      <c r="D9" s="180">
        <f t="shared" ca="1" si="0"/>
        <v>101.2962547206</v>
      </c>
      <c r="E9" s="180">
        <f t="shared" ca="1" si="0"/>
        <v>5.7751089874000003</v>
      </c>
      <c r="F9" s="181">
        <f t="shared" ca="1" si="0"/>
        <v>0</v>
      </c>
      <c r="G9" s="182">
        <f t="shared" ca="1" si="1"/>
        <v>243.39963</v>
      </c>
      <c r="H9" s="182">
        <f t="shared" ca="1" si="2"/>
        <v>234.29648399999999</v>
      </c>
      <c r="I9" s="183">
        <f t="shared" ca="1" si="5"/>
        <v>171.63</v>
      </c>
      <c r="J9" s="180">
        <f t="shared" ca="1" si="6"/>
        <v>57.85</v>
      </c>
      <c r="K9" s="180">
        <f t="shared" ca="1" si="7"/>
        <v>4.82</v>
      </c>
      <c r="L9" s="180">
        <f t="shared" ca="1" si="8"/>
        <v>0</v>
      </c>
      <c r="M9" s="181">
        <f t="shared" ca="1" si="9"/>
        <v>234.29999999999998</v>
      </c>
      <c r="N9" s="179">
        <f t="shared" ca="1" si="10"/>
        <v>171.6274244512164</v>
      </c>
      <c r="O9" s="180">
        <f t="shared" ca="1" si="11"/>
        <v>57.84913187964149</v>
      </c>
      <c r="P9" s="180">
        <f t="shared" ca="1" si="12"/>
        <v>4.8199276691421256</v>
      </c>
      <c r="Q9" s="180">
        <f t="shared" ca="1" si="13"/>
        <v>0</v>
      </c>
      <c r="R9" s="181">
        <f t="shared" ca="1" si="14"/>
        <v>234.29648399999999</v>
      </c>
      <c r="W9" s="46"/>
      <c r="X9" s="46">
        <v>9</v>
      </c>
    </row>
    <row r="10" spans="1:24">
      <c r="A10" s="61" t="s">
        <v>52</v>
      </c>
      <c r="B10" s="174">
        <f t="shared" ca="1" si="3"/>
        <v>421.54080199999999</v>
      </c>
      <c r="C10" s="179">
        <f t="shared" ca="1" si="4"/>
        <v>314.46943829199995</v>
      </c>
      <c r="D10" s="180">
        <f t="shared" ca="1" si="0"/>
        <v>101.2962547206</v>
      </c>
      <c r="E10" s="180">
        <f t="shared" ca="1" si="0"/>
        <v>5.7751089874000003</v>
      </c>
      <c r="F10" s="181">
        <f t="shared" ca="1" si="0"/>
        <v>0</v>
      </c>
      <c r="G10" s="182">
        <f t="shared" ca="1" si="1"/>
        <v>243</v>
      </c>
      <c r="H10" s="182">
        <f t="shared" ca="1" si="2"/>
        <v>233.9118</v>
      </c>
      <c r="I10" s="183">
        <f t="shared" ca="1" si="5"/>
        <v>171.34</v>
      </c>
      <c r="J10" s="180">
        <f t="shared" ca="1" si="6"/>
        <v>57.76</v>
      </c>
      <c r="K10" s="180">
        <f t="shared" ca="1" si="7"/>
        <v>4.8099999999999996</v>
      </c>
      <c r="L10" s="180">
        <f t="shared" ca="1" si="8"/>
        <v>0</v>
      </c>
      <c r="M10" s="181">
        <f t="shared" ca="1" si="9"/>
        <v>233.91</v>
      </c>
      <c r="N10" s="179">
        <f t="shared" ca="1" si="10"/>
        <v>171.34131850711813</v>
      </c>
      <c r="O10" s="180">
        <f t="shared" ca="1" si="11"/>
        <v>57.760444478645631</v>
      </c>
      <c r="P10" s="180">
        <f t="shared" ca="1" si="12"/>
        <v>4.8100370142362445</v>
      </c>
      <c r="Q10" s="180">
        <f t="shared" ca="1" si="13"/>
        <v>0</v>
      </c>
      <c r="R10" s="181">
        <f t="shared" ca="1" si="14"/>
        <v>233.91180000000003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443.84730100000002</v>
      </c>
      <c r="C11" s="179">
        <f t="shared" ca="1" si="4"/>
        <v>331.11008654600005</v>
      </c>
      <c r="D11" s="180">
        <f t="shared" ca="1" si="0"/>
        <v>106.65650643030003</v>
      </c>
      <c r="E11" s="180">
        <f t="shared" ca="1" si="0"/>
        <v>6.0807080237000006</v>
      </c>
      <c r="F11" s="181">
        <f t="shared" ca="1" si="0"/>
        <v>0</v>
      </c>
      <c r="G11" s="182">
        <f t="shared" ca="1" si="1"/>
        <v>252.61324099999999</v>
      </c>
      <c r="H11" s="182">
        <f t="shared" ca="1" si="2"/>
        <v>243.16550599999999</v>
      </c>
      <c r="I11" s="183">
        <f t="shared" ca="1" si="5"/>
        <v>178.32</v>
      </c>
      <c r="J11" s="180">
        <f t="shared" ca="1" si="6"/>
        <v>60.08</v>
      </c>
      <c r="K11" s="180">
        <f t="shared" ca="1" si="7"/>
        <v>4.7699999999999996</v>
      </c>
      <c r="L11" s="180">
        <f t="shared" ca="1" si="8"/>
        <v>0</v>
      </c>
      <c r="M11" s="181">
        <f t="shared" ca="1" si="9"/>
        <v>243.17</v>
      </c>
      <c r="N11" s="179">
        <f t="shared" ca="1" si="10"/>
        <v>178.31670448624419</v>
      </c>
      <c r="O11" s="180">
        <f t="shared" ca="1" si="11"/>
        <v>60.07888966763992</v>
      </c>
      <c r="P11" s="180">
        <f t="shared" ca="1" si="12"/>
        <v>4.7699118461158854</v>
      </c>
      <c r="Q11" s="180">
        <f t="shared" ca="1" si="13"/>
        <v>0</v>
      </c>
      <c r="R11" s="181">
        <f t="shared" ca="1" si="14"/>
        <v>243.16550599999999</v>
      </c>
      <c r="W11" s="46"/>
      <c r="X11" s="46">
        <v>11</v>
      </c>
    </row>
    <row r="12" spans="1:24">
      <c r="A12" s="61" t="s">
        <v>54</v>
      </c>
      <c r="B12" s="174">
        <f t="shared" ca="1" si="3"/>
        <v>466.15380099999999</v>
      </c>
      <c r="C12" s="179">
        <f t="shared" ca="1" si="4"/>
        <v>347.75073554599999</v>
      </c>
      <c r="D12" s="180">
        <f t="shared" ca="1" si="0"/>
        <v>112.01675838030002</v>
      </c>
      <c r="E12" s="180">
        <f t="shared" ca="1" si="0"/>
        <v>6.3863070736999994</v>
      </c>
      <c r="F12" s="181">
        <f t="shared" ca="1" si="0"/>
        <v>0</v>
      </c>
      <c r="G12" s="182">
        <f t="shared" ca="1" si="1"/>
        <v>269.68168100000003</v>
      </c>
      <c r="H12" s="182">
        <f t="shared" ca="1" si="2"/>
        <v>259.59558600000003</v>
      </c>
      <c r="I12" s="183">
        <f t="shared" ca="1" si="5"/>
        <v>192.73</v>
      </c>
      <c r="J12" s="180">
        <f t="shared" ca="1" si="6"/>
        <v>61.95</v>
      </c>
      <c r="K12" s="180">
        <f t="shared" ca="1" si="7"/>
        <v>4.92</v>
      </c>
      <c r="L12" s="180">
        <f t="shared" ca="1" si="8"/>
        <v>0</v>
      </c>
      <c r="M12" s="181">
        <f t="shared" ca="1" si="9"/>
        <v>259.60000000000002</v>
      </c>
      <c r="N12" s="179">
        <f t="shared" ca="1" si="10"/>
        <v>192.72672299607086</v>
      </c>
      <c r="O12" s="180">
        <f t="shared" ca="1" si="11"/>
        <v>61.948946659090915</v>
      </c>
      <c r="P12" s="180">
        <f t="shared" ca="1" si="12"/>
        <v>4.9199163448382128</v>
      </c>
      <c r="Q12" s="180">
        <f t="shared" ca="1" si="13"/>
        <v>0</v>
      </c>
      <c r="R12" s="181">
        <f t="shared" ca="1" si="14"/>
        <v>259.59558599999997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466.15380099999999</v>
      </c>
      <c r="C13" s="179">
        <f t="shared" ca="1" si="4"/>
        <v>347.75073554599999</v>
      </c>
      <c r="D13" s="180">
        <f t="shared" ca="1" si="0"/>
        <v>112.01675838030002</v>
      </c>
      <c r="E13" s="180">
        <f t="shared" ca="1" si="0"/>
        <v>6.3863070736999994</v>
      </c>
      <c r="F13" s="181">
        <f t="shared" ca="1" si="0"/>
        <v>0</v>
      </c>
      <c r="G13" s="182">
        <f t="shared" ca="1" si="1"/>
        <v>295.35121400000003</v>
      </c>
      <c r="H13" s="182">
        <f t="shared" ca="1" si="2"/>
        <v>284.30507899999998</v>
      </c>
      <c r="I13" s="183">
        <f t="shared" ca="1" si="5"/>
        <v>211.26</v>
      </c>
      <c r="J13" s="180">
        <f t="shared" ca="1" si="6"/>
        <v>68.05</v>
      </c>
      <c r="K13" s="180">
        <f t="shared" ca="1" si="7"/>
        <v>5</v>
      </c>
      <c r="L13" s="180">
        <f t="shared" ca="1" si="8"/>
        <v>0</v>
      </c>
      <c r="M13" s="181">
        <f t="shared" ca="1" si="9"/>
        <v>284.31</v>
      </c>
      <c r="N13" s="179">
        <f t="shared" ca="1" si="10"/>
        <v>211.25634339115751</v>
      </c>
      <c r="O13" s="180">
        <f t="shared" ca="1" si="11"/>
        <v>68.048822151700605</v>
      </c>
      <c r="P13" s="180">
        <f t="shared" ca="1" si="12"/>
        <v>4.9999134571418518</v>
      </c>
      <c r="Q13" s="180">
        <f t="shared" ca="1" si="13"/>
        <v>0</v>
      </c>
      <c r="R13" s="181">
        <f t="shared" ca="1" si="14"/>
        <v>284.30507899999998</v>
      </c>
      <c r="W13" s="46"/>
      <c r="X13" s="46">
        <v>13</v>
      </c>
    </row>
    <row r="14" spans="1:24">
      <c r="A14" s="61" t="s">
        <v>56</v>
      </c>
      <c r="B14" s="174">
        <f t="shared" ca="1" si="3"/>
        <v>488.46030200000001</v>
      </c>
      <c r="C14" s="179">
        <f t="shared" ca="1" si="4"/>
        <v>364.391385292</v>
      </c>
      <c r="D14" s="180">
        <f t="shared" ca="1" si="0"/>
        <v>117.37701057060004</v>
      </c>
      <c r="E14" s="180">
        <f t="shared" ca="1" si="0"/>
        <v>6.6919061374000011</v>
      </c>
      <c r="F14" s="181">
        <f t="shared" ca="1" si="0"/>
        <v>0</v>
      </c>
      <c r="G14" s="182">
        <f t="shared" ca="1" si="1"/>
        <v>320.90483799999998</v>
      </c>
      <c r="H14" s="182">
        <f t="shared" ca="1" si="2"/>
        <v>308.90299700000003</v>
      </c>
      <c r="I14" s="183">
        <f t="shared" ca="1" si="5"/>
        <v>229.86</v>
      </c>
      <c r="J14" s="180">
        <f t="shared" ca="1" si="6"/>
        <v>74.040000000000006</v>
      </c>
      <c r="K14" s="180">
        <f t="shared" ca="1" si="7"/>
        <v>5</v>
      </c>
      <c r="L14" s="180">
        <f t="shared" ca="1" si="8"/>
        <v>0</v>
      </c>
      <c r="M14" s="181">
        <f t="shared" ca="1" si="9"/>
        <v>308.90000000000003</v>
      </c>
      <c r="N14" s="179">
        <f t="shared" ca="1" si="10"/>
        <v>229.8622301405633</v>
      </c>
      <c r="O14" s="180">
        <f t="shared" ca="1" si="11"/>
        <v>74.040718348591781</v>
      </c>
      <c r="P14" s="180">
        <f t="shared" ca="1" si="12"/>
        <v>5.000048510844934</v>
      </c>
      <c r="Q14" s="180">
        <f t="shared" ca="1" si="13"/>
        <v>0</v>
      </c>
      <c r="R14" s="181">
        <f t="shared" ca="1" si="14"/>
        <v>308.90299699999997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488.46030200000001</v>
      </c>
      <c r="C15" s="179">
        <f t="shared" ca="1" si="4"/>
        <v>364.391385292</v>
      </c>
      <c r="D15" s="180">
        <f t="shared" ca="1" si="0"/>
        <v>117.37701057060004</v>
      </c>
      <c r="E15" s="180">
        <f t="shared" ca="1" si="0"/>
        <v>6.6919061374000011</v>
      </c>
      <c r="F15" s="181">
        <f t="shared" ca="1" si="0"/>
        <v>0</v>
      </c>
      <c r="G15" s="182">
        <f t="shared" ca="1" si="1"/>
        <v>347.330915</v>
      </c>
      <c r="H15" s="182">
        <f t="shared" ca="1" si="2"/>
        <v>334.34073899999999</v>
      </c>
      <c r="I15" s="183">
        <f t="shared" ca="1" si="5"/>
        <v>249.1</v>
      </c>
      <c r="J15" s="180">
        <f t="shared" ca="1" si="6"/>
        <v>80.239999999999995</v>
      </c>
      <c r="K15" s="180">
        <f t="shared" ca="1" si="7"/>
        <v>5</v>
      </c>
      <c r="L15" s="180">
        <f t="shared" ca="1" si="8"/>
        <v>0</v>
      </c>
      <c r="M15" s="181">
        <f t="shared" ca="1" si="9"/>
        <v>334.34</v>
      </c>
      <c r="N15" s="179">
        <f t="shared" ca="1" si="10"/>
        <v>249.10055059191242</v>
      </c>
      <c r="O15" s="180">
        <f t="shared" ca="1" si="11"/>
        <v>80.240177356463477</v>
      </c>
      <c r="P15" s="180">
        <f t="shared" ca="1" si="12"/>
        <v>5.000011051624095</v>
      </c>
      <c r="Q15" s="180">
        <f t="shared" ca="1" si="13"/>
        <v>0</v>
      </c>
      <c r="R15" s="181">
        <f t="shared" ca="1" si="14"/>
        <v>334.34073899999999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510.76680099999999</v>
      </c>
      <c r="C16" s="179">
        <f t="shared" ca="1" si="4"/>
        <v>381.03203354599992</v>
      </c>
      <c r="D16" s="180">
        <f t="shared" ca="1" si="0"/>
        <v>122.73726228030002</v>
      </c>
      <c r="E16" s="180">
        <f t="shared" ca="1" si="0"/>
        <v>6.9975051737000005</v>
      </c>
      <c r="F16" s="181">
        <f t="shared" ca="1" si="0"/>
        <v>0</v>
      </c>
      <c r="G16" s="182">
        <f t="shared" ca="1" si="1"/>
        <v>371.55436800000001</v>
      </c>
      <c r="H16" s="182">
        <f t="shared" ca="1" si="2"/>
        <v>357.65823499999999</v>
      </c>
      <c r="I16" s="183">
        <f t="shared" ca="1" si="5"/>
        <v>263.66000000000003</v>
      </c>
      <c r="J16" s="180">
        <f t="shared" ca="1" si="6"/>
        <v>89</v>
      </c>
      <c r="K16" s="180">
        <f t="shared" ca="1" si="7"/>
        <v>5</v>
      </c>
      <c r="L16" s="180">
        <f t="shared" ca="1" si="8"/>
        <v>0</v>
      </c>
      <c r="M16" s="181">
        <f t="shared" ca="1" si="9"/>
        <v>357.66</v>
      </c>
      <c r="N16" s="179">
        <f t="shared" ca="1" si="10"/>
        <v>263.65869887630708</v>
      </c>
      <c r="O16" s="180">
        <f t="shared" ca="1" si="11"/>
        <v>88.999560797964534</v>
      </c>
      <c r="P16" s="180">
        <f t="shared" ca="1" si="12"/>
        <v>4.9999753257283448</v>
      </c>
      <c r="Q16" s="180">
        <f t="shared" ca="1" si="13"/>
        <v>0</v>
      </c>
      <c r="R16" s="181">
        <f t="shared" ca="1" si="14"/>
        <v>357.65823499999999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533.07330200000001</v>
      </c>
      <c r="C17" s="179">
        <f t="shared" ca="1" si="4"/>
        <v>397.67268329199999</v>
      </c>
      <c r="D17" s="180">
        <f t="shared" ca="1" si="0"/>
        <v>128.09751447060003</v>
      </c>
      <c r="E17" s="180">
        <f t="shared" ca="1" si="0"/>
        <v>7.3031042374000004</v>
      </c>
      <c r="F17" s="181">
        <f t="shared" ca="1" si="0"/>
        <v>0</v>
      </c>
      <c r="G17" s="182">
        <f t="shared" ca="1" si="1"/>
        <v>374</v>
      </c>
      <c r="H17" s="182">
        <f t="shared" ca="1" si="2"/>
        <v>360.01240000000001</v>
      </c>
      <c r="I17" s="183">
        <f t="shared" ca="1" si="5"/>
        <v>266.01</v>
      </c>
      <c r="J17" s="180">
        <f t="shared" ca="1" si="6"/>
        <v>89</v>
      </c>
      <c r="K17" s="180">
        <f t="shared" ca="1" si="7"/>
        <v>5</v>
      </c>
      <c r="L17" s="180">
        <f t="shared" ca="1" si="8"/>
        <v>0</v>
      </c>
      <c r="M17" s="181">
        <f t="shared" ca="1" si="9"/>
        <v>360.01</v>
      </c>
      <c r="N17" s="179">
        <f t="shared" ca="1" si="10"/>
        <v>266.01177335074027</v>
      </c>
      <c r="O17" s="180">
        <f t="shared" ca="1" si="11"/>
        <v>89.000593316852317</v>
      </c>
      <c r="P17" s="180">
        <f t="shared" ca="1" si="12"/>
        <v>5.0000333324074333</v>
      </c>
      <c r="Q17" s="180">
        <f t="shared" ca="1" si="13"/>
        <v>0</v>
      </c>
      <c r="R17" s="181">
        <f t="shared" ca="1" si="14"/>
        <v>360.01240000000001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533.07330200000001</v>
      </c>
      <c r="C18" s="179">
        <f t="shared" ca="1" si="4"/>
        <v>397.67268329199999</v>
      </c>
      <c r="D18" s="180">
        <f t="shared" ca="1" si="0"/>
        <v>128.09751447060003</v>
      </c>
      <c r="E18" s="180">
        <f t="shared" ca="1" si="0"/>
        <v>7.3031042374000004</v>
      </c>
      <c r="F18" s="181">
        <f t="shared" ca="1" si="0"/>
        <v>0</v>
      </c>
      <c r="G18" s="182">
        <f t="shared" ca="1" si="1"/>
        <v>374</v>
      </c>
      <c r="H18" s="182">
        <f t="shared" ca="1" si="2"/>
        <v>360.01240000000001</v>
      </c>
      <c r="I18" s="183">
        <f t="shared" ca="1" si="5"/>
        <v>266.01</v>
      </c>
      <c r="J18" s="180">
        <f t="shared" ca="1" si="6"/>
        <v>89</v>
      </c>
      <c r="K18" s="180">
        <f t="shared" ca="1" si="7"/>
        <v>5</v>
      </c>
      <c r="L18" s="180">
        <f t="shared" ca="1" si="8"/>
        <v>0</v>
      </c>
      <c r="M18" s="181">
        <f t="shared" ca="1" si="9"/>
        <v>360.01</v>
      </c>
      <c r="N18" s="179">
        <f t="shared" ca="1" si="10"/>
        <v>266.01177335074027</v>
      </c>
      <c r="O18" s="180">
        <f t="shared" ca="1" si="11"/>
        <v>89.000593316852317</v>
      </c>
      <c r="P18" s="180">
        <f t="shared" ca="1" si="12"/>
        <v>5.0000333324074333</v>
      </c>
      <c r="Q18" s="180">
        <f t="shared" ca="1" si="13"/>
        <v>0</v>
      </c>
      <c r="R18" s="181">
        <f t="shared" ca="1" si="14"/>
        <v>360.01240000000001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555.37980100000004</v>
      </c>
      <c r="C19" s="179">
        <f t="shared" ca="1" si="4"/>
        <v>414.31333154599997</v>
      </c>
      <c r="D19" s="180">
        <f t="shared" ca="1" si="4"/>
        <v>133.45776618030004</v>
      </c>
      <c r="E19" s="180">
        <f t="shared" ca="1" si="4"/>
        <v>7.6087032737000015</v>
      </c>
      <c r="F19" s="181">
        <f t="shared" ca="1" si="4"/>
        <v>0</v>
      </c>
      <c r="G19" s="182">
        <f t="shared" ca="1" si="1"/>
        <v>374</v>
      </c>
      <c r="H19" s="182">
        <f t="shared" ca="1" si="2"/>
        <v>360.01240000000001</v>
      </c>
      <c r="I19" s="183">
        <f t="shared" ca="1" si="5"/>
        <v>266.01</v>
      </c>
      <c r="J19" s="180">
        <f t="shared" ca="1" si="6"/>
        <v>89</v>
      </c>
      <c r="K19" s="180">
        <f t="shared" ca="1" si="7"/>
        <v>5</v>
      </c>
      <c r="L19" s="180">
        <f t="shared" ca="1" si="8"/>
        <v>0</v>
      </c>
      <c r="M19" s="181">
        <f t="shared" ca="1" si="9"/>
        <v>360.01</v>
      </c>
      <c r="N19" s="179">
        <f t="shared" ca="1" si="10"/>
        <v>266.01177335074027</v>
      </c>
      <c r="O19" s="180">
        <f t="shared" ca="1" si="11"/>
        <v>89.000593316852317</v>
      </c>
      <c r="P19" s="180">
        <f t="shared" ca="1" si="12"/>
        <v>5.0000333324074333</v>
      </c>
      <c r="Q19" s="180">
        <f t="shared" ca="1" si="13"/>
        <v>0</v>
      </c>
      <c r="R19" s="181">
        <f t="shared" ca="1" si="14"/>
        <v>360.01240000000001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577.68630099999996</v>
      </c>
      <c r="C20" s="179">
        <f t="shared" ca="1" si="4"/>
        <v>430.95398054599997</v>
      </c>
      <c r="D20" s="180">
        <f t="shared" ca="1" si="4"/>
        <v>138.81801813030003</v>
      </c>
      <c r="E20" s="180">
        <f t="shared" ca="1" si="4"/>
        <v>7.9143023237000003</v>
      </c>
      <c r="F20" s="181">
        <f t="shared" ca="1" si="4"/>
        <v>0</v>
      </c>
      <c r="G20" s="182">
        <f t="shared" ca="1" si="1"/>
        <v>374</v>
      </c>
      <c r="H20" s="182">
        <f t="shared" ca="1" si="2"/>
        <v>360.01240000000001</v>
      </c>
      <c r="I20" s="183">
        <f t="shared" ca="1" si="5"/>
        <v>266.01</v>
      </c>
      <c r="J20" s="180">
        <f t="shared" ca="1" si="6"/>
        <v>89</v>
      </c>
      <c r="K20" s="180">
        <f t="shared" ca="1" si="7"/>
        <v>5</v>
      </c>
      <c r="L20" s="180">
        <f t="shared" ca="1" si="8"/>
        <v>0</v>
      </c>
      <c r="M20" s="181">
        <f t="shared" ca="1" si="9"/>
        <v>360.01</v>
      </c>
      <c r="N20" s="179">
        <f t="shared" ca="1" si="10"/>
        <v>266.01177335074027</v>
      </c>
      <c r="O20" s="180">
        <f t="shared" ca="1" si="11"/>
        <v>89.000593316852317</v>
      </c>
      <c r="P20" s="180">
        <f t="shared" ca="1" si="12"/>
        <v>5.0000333324074333</v>
      </c>
      <c r="Q20" s="180">
        <f t="shared" ca="1" si="13"/>
        <v>0</v>
      </c>
      <c r="R20" s="181">
        <f t="shared" ca="1" si="14"/>
        <v>360.01240000000001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577.68630099999996</v>
      </c>
      <c r="C21" s="179">
        <f t="shared" ca="1" si="4"/>
        <v>430.95398054599997</v>
      </c>
      <c r="D21" s="180">
        <f t="shared" ca="1" si="4"/>
        <v>138.81801813030003</v>
      </c>
      <c r="E21" s="180">
        <f t="shared" ca="1" si="4"/>
        <v>7.9143023237000003</v>
      </c>
      <c r="F21" s="181">
        <f t="shared" ca="1" si="4"/>
        <v>0</v>
      </c>
      <c r="G21" s="182">
        <f t="shared" ca="1" si="1"/>
        <v>374</v>
      </c>
      <c r="H21" s="182">
        <f t="shared" ca="1" si="2"/>
        <v>360.01240000000001</v>
      </c>
      <c r="I21" s="183">
        <f t="shared" ca="1" si="5"/>
        <v>266.01</v>
      </c>
      <c r="J21" s="180">
        <f t="shared" ca="1" si="6"/>
        <v>89</v>
      </c>
      <c r="K21" s="180">
        <f t="shared" ca="1" si="7"/>
        <v>5</v>
      </c>
      <c r="L21" s="180">
        <f t="shared" ca="1" si="8"/>
        <v>0</v>
      </c>
      <c r="M21" s="181">
        <f t="shared" ca="1" si="9"/>
        <v>360.01</v>
      </c>
      <c r="N21" s="179">
        <f t="shared" ca="1" si="10"/>
        <v>266.01177335074027</v>
      </c>
      <c r="O21" s="180">
        <f t="shared" ca="1" si="11"/>
        <v>89.000593316852317</v>
      </c>
      <c r="P21" s="180">
        <f t="shared" ca="1" si="12"/>
        <v>5.0000333324074333</v>
      </c>
      <c r="Q21" s="180">
        <f t="shared" ca="1" si="13"/>
        <v>0</v>
      </c>
      <c r="R21" s="181">
        <f t="shared" ca="1" si="14"/>
        <v>360.01240000000001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599.99280199999998</v>
      </c>
      <c r="C22" s="179">
        <f t="shared" ca="1" si="4"/>
        <v>447.59463029199992</v>
      </c>
      <c r="D22" s="180">
        <f t="shared" ca="1" si="4"/>
        <v>144.17827032060003</v>
      </c>
      <c r="E22" s="180">
        <f t="shared" ca="1" si="4"/>
        <v>8.2199013874000002</v>
      </c>
      <c r="F22" s="181">
        <f t="shared" ca="1" si="4"/>
        <v>0</v>
      </c>
      <c r="G22" s="182">
        <f t="shared" ca="1" si="1"/>
        <v>374</v>
      </c>
      <c r="H22" s="182">
        <f t="shared" ca="1" si="2"/>
        <v>360.01240000000001</v>
      </c>
      <c r="I22" s="183">
        <f t="shared" ca="1" si="5"/>
        <v>266.01</v>
      </c>
      <c r="J22" s="180">
        <f t="shared" ca="1" si="6"/>
        <v>89</v>
      </c>
      <c r="K22" s="180">
        <f t="shared" ca="1" si="7"/>
        <v>5</v>
      </c>
      <c r="L22" s="180">
        <f t="shared" ca="1" si="8"/>
        <v>0</v>
      </c>
      <c r="M22" s="181">
        <f t="shared" ca="1" si="9"/>
        <v>360.01</v>
      </c>
      <c r="N22" s="179">
        <f t="shared" ca="1" si="10"/>
        <v>266.01177335074027</v>
      </c>
      <c r="O22" s="180">
        <f t="shared" ca="1" si="11"/>
        <v>89.000593316852317</v>
      </c>
      <c r="P22" s="180">
        <f t="shared" ca="1" si="12"/>
        <v>5.0000333324074333</v>
      </c>
      <c r="Q22" s="180">
        <f t="shared" ca="1" si="13"/>
        <v>0</v>
      </c>
      <c r="R22" s="181">
        <f t="shared" ca="1" si="14"/>
        <v>360.01240000000001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622.29930100000001</v>
      </c>
      <c r="C23" s="179">
        <f t="shared" ca="1" si="4"/>
        <v>464.23527854599996</v>
      </c>
      <c r="D23" s="180">
        <f t="shared" ca="1" si="4"/>
        <v>149.53852203030002</v>
      </c>
      <c r="E23" s="180">
        <f t="shared" ca="1" si="4"/>
        <v>8.5255004237000023</v>
      </c>
      <c r="F23" s="181">
        <f t="shared" ca="1" si="4"/>
        <v>0</v>
      </c>
      <c r="G23" s="182">
        <f t="shared" ca="1" si="1"/>
        <v>374</v>
      </c>
      <c r="H23" s="182">
        <f t="shared" ca="1" si="2"/>
        <v>360.01240000000001</v>
      </c>
      <c r="I23" s="183">
        <f t="shared" ca="1" si="5"/>
        <v>266.01</v>
      </c>
      <c r="J23" s="180">
        <f t="shared" ca="1" si="6"/>
        <v>89</v>
      </c>
      <c r="K23" s="180">
        <f t="shared" ca="1" si="7"/>
        <v>5</v>
      </c>
      <c r="L23" s="180">
        <f t="shared" ca="1" si="8"/>
        <v>0</v>
      </c>
      <c r="M23" s="181">
        <f t="shared" ca="1" si="9"/>
        <v>360.01</v>
      </c>
      <c r="N23" s="179">
        <f t="shared" ca="1" si="10"/>
        <v>266.01177335074027</v>
      </c>
      <c r="O23" s="180">
        <f t="shared" ca="1" si="11"/>
        <v>89.000593316852317</v>
      </c>
      <c r="P23" s="180">
        <f t="shared" ca="1" si="12"/>
        <v>5.0000333324074333</v>
      </c>
      <c r="Q23" s="180">
        <f t="shared" ca="1" si="13"/>
        <v>0</v>
      </c>
      <c r="R23" s="181">
        <f t="shared" ca="1" si="14"/>
        <v>360.01240000000001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644.60580200000004</v>
      </c>
      <c r="C24" s="179">
        <f t="shared" ca="1" si="4"/>
        <v>480.87592829200003</v>
      </c>
      <c r="D24" s="180">
        <f t="shared" ca="1" si="4"/>
        <v>154.89877422060005</v>
      </c>
      <c r="E24" s="180">
        <f t="shared" ca="1" si="4"/>
        <v>8.8310994874000013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360.01240000000001</v>
      </c>
      <c r="I24" s="183">
        <f t="shared" ca="1" si="5"/>
        <v>266.77999999999997</v>
      </c>
      <c r="J24" s="180">
        <f t="shared" ca="1" si="6"/>
        <v>88.27</v>
      </c>
      <c r="K24" s="180">
        <f t="shared" ca="1" si="7"/>
        <v>4.96</v>
      </c>
      <c r="L24" s="180">
        <f t="shared" ca="1" si="8"/>
        <v>0</v>
      </c>
      <c r="M24" s="181">
        <f t="shared" ca="1" si="9"/>
        <v>360.00999999999993</v>
      </c>
      <c r="N24" s="179">
        <f t="shared" ca="1" si="10"/>
        <v>266.78177848393102</v>
      </c>
      <c r="O24" s="180">
        <f t="shared" ca="1" si="11"/>
        <v>88.270588450320844</v>
      </c>
      <c r="P24" s="180">
        <f t="shared" ca="1" si="12"/>
        <v>4.960033065748175</v>
      </c>
      <c r="Q24" s="180">
        <f t="shared" ca="1" si="13"/>
        <v>0</v>
      </c>
      <c r="R24" s="181">
        <f t="shared" ca="1" si="14"/>
        <v>360.01240000000001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666.91230099999996</v>
      </c>
      <c r="C25" s="179">
        <f t="shared" ca="1" si="4"/>
        <v>497.5165765459999</v>
      </c>
      <c r="D25" s="180">
        <f t="shared" ca="1" si="4"/>
        <v>160.25902593030003</v>
      </c>
      <c r="E25" s="180">
        <f t="shared" ca="1" si="4"/>
        <v>9.1366985236999998</v>
      </c>
      <c r="F25" s="181">
        <f t="shared" ca="1" si="4"/>
        <v>0</v>
      </c>
      <c r="G25" s="182">
        <f t="shared" ca="1" si="1"/>
        <v>374</v>
      </c>
      <c r="H25" s="182">
        <f t="shared" ca="1" si="2"/>
        <v>360.01240000000001</v>
      </c>
      <c r="I25" s="183">
        <f t="shared" ca="1" si="5"/>
        <v>269.27999999999997</v>
      </c>
      <c r="J25" s="180">
        <f t="shared" ca="1" si="6"/>
        <v>85.9</v>
      </c>
      <c r="K25" s="180">
        <f t="shared" ca="1" si="7"/>
        <v>4.83</v>
      </c>
      <c r="L25" s="180">
        <f t="shared" ca="1" si="8"/>
        <v>0</v>
      </c>
      <c r="M25" s="181">
        <f t="shared" ca="1" si="9"/>
        <v>360.00999999999993</v>
      </c>
      <c r="N25" s="179">
        <f t="shared" ca="1" si="10"/>
        <v>269.28179515013477</v>
      </c>
      <c r="O25" s="180">
        <f t="shared" ca="1" si="11"/>
        <v>85.900572650759727</v>
      </c>
      <c r="P25" s="180">
        <f t="shared" ca="1" si="12"/>
        <v>4.8300321991055819</v>
      </c>
      <c r="Q25" s="180">
        <f t="shared" ca="1" si="13"/>
        <v>0</v>
      </c>
      <c r="R25" s="181">
        <f t="shared" ca="1" si="14"/>
        <v>360.01240000000007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378</v>
      </c>
      <c r="H26" s="182">
        <f t="shared" ca="1" si="2"/>
        <v>363.86279999999999</v>
      </c>
      <c r="I26" s="183">
        <f t="shared" ca="1" si="5"/>
        <v>273.38</v>
      </c>
      <c r="J26" s="180">
        <f t="shared" ca="1" si="6"/>
        <v>85.67</v>
      </c>
      <c r="K26" s="180">
        <f t="shared" ca="1" si="7"/>
        <v>4.8099999999999996</v>
      </c>
      <c r="L26" s="180">
        <f t="shared" ca="1" si="8"/>
        <v>0</v>
      </c>
      <c r="M26" s="181">
        <f t="shared" ca="1" si="9"/>
        <v>363.86</v>
      </c>
      <c r="N26" s="179">
        <f t="shared" ca="1" si="10"/>
        <v>273.38210373220465</v>
      </c>
      <c r="O26" s="180">
        <f t="shared" ca="1" si="11"/>
        <v>85.670659253559052</v>
      </c>
      <c r="P26" s="180">
        <f t="shared" ca="1" si="12"/>
        <v>4.8100370142362436</v>
      </c>
      <c r="Q26" s="180">
        <f t="shared" ca="1" si="13"/>
        <v>0</v>
      </c>
      <c r="R26" s="181">
        <f t="shared" ca="1" si="14"/>
        <v>363.86279999999994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386</v>
      </c>
      <c r="H27" s="182">
        <f t="shared" ca="1" si="2"/>
        <v>371.56360000000001</v>
      </c>
      <c r="I27" s="183">
        <f t="shared" ca="1" si="5"/>
        <v>281.08</v>
      </c>
      <c r="J27" s="180">
        <f t="shared" ca="1" si="6"/>
        <v>85.67</v>
      </c>
      <c r="K27" s="180">
        <f t="shared" ca="1" si="7"/>
        <v>4.8099999999999996</v>
      </c>
      <c r="L27" s="180">
        <f t="shared" ca="1" si="8"/>
        <v>0</v>
      </c>
      <c r="M27" s="181">
        <f t="shared" ca="1" si="9"/>
        <v>371.56</v>
      </c>
      <c r="N27" s="179">
        <f t="shared" ca="1" si="10"/>
        <v>281.08272335019916</v>
      </c>
      <c r="O27" s="180">
        <f t="shared" ca="1" si="11"/>
        <v>85.670830046291314</v>
      </c>
      <c r="P27" s="180">
        <f t="shared" ca="1" si="12"/>
        <v>4.8100466035095275</v>
      </c>
      <c r="Q27" s="180">
        <f t="shared" ca="1" si="13"/>
        <v>0</v>
      </c>
      <c r="R27" s="181">
        <f t="shared" ca="1" si="14"/>
        <v>371.56360000000001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415.26553699999999</v>
      </c>
      <c r="H28" s="182">
        <f t="shared" ca="1" si="2"/>
        <v>399.73460599999999</v>
      </c>
      <c r="I28" s="183">
        <f t="shared" ca="1" si="5"/>
        <v>313.55</v>
      </c>
      <c r="J28" s="180">
        <f t="shared" ca="1" si="6"/>
        <v>81.599999999999994</v>
      </c>
      <c r="K28" s="180">
        <f t="shared" ca="1" si="7"/>
        <v>4.58</v>
      </c>
      <c r="L28" s="180">
        <f t="shared" ca="1" si="8"/>
        <v>0</v>
      </c>
      <c r="M28" s="181">
        <f t="shared" ca="1" si="9"/>
        <v>399.72999999999996</v>
      </c>
      <c r="N28" s="179">
        <f t="shared" ca="1" si="10"/>
        <v>313.55361296700278</v>
      </c>
      <c r="O28" s="180">
        <f t="shared" ca="1" si="11"/>
        <v>81.600940258674598</v>
      </c>
      <c r="P28" s="180">
        <f t="shared" ca="1" si="12"/>
        <v>4.5800527743226684</v>
      </c>
      <c r="Q28" s="180">
        <f t="shared" ca="1" si="13"/>
        <v>0</v>
      </c>
      <c r="R28" s="181">
        <f t="shared" ca="1" si="14"/>
        <v>399.73460600000004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441.74706600000002</v>
      </c>
      <c r="H29" s="182">
        <f t="shared" ca="1" si="2"/>
        <v>425.22572600000001</v>
      </c>
      <c r="I29" s="183">
        <f t="shared" ca="1" si="5"/>
        <v>339.97</v>
      </c>
      <c r="J29" s="180">
        <f t="shared" ca="1" si="6"/>
        <v>77.19</v>
      </c>
      <c r="K29" s="180">
        <f t="shared" ca="1" si="7"/>
        <v>8.07</v>
      </c>
      <c r="L29" s="180">
        <f t="shared" ca="1" si="8"/>
        <v>0</v>
      </c>
      <c r="M29" s="181">
        <f t="shared" ca="1" si="9"/>
        <v>425.23</v>
      </c>
      <c r="N29" s="179">
        <f t="shared" ca="1" si="10"/>
        <v>339.96658295092072</v>
      </c>
      <c r="O29" s="180">
        <f t="shared" ca="1" si="11"/>
        <v>77.189224160901162</v>
      </c>
      <c r="P29" s="180">
        <f t="shared" ca="1" si="12"/>
        <v>8.0699188881781634</v>
      </c>
      <c r="Q29" s="180">
        <f t="shared" ca="1" si="13"/>
        <v>0</v>
      </c>
      <c r="R29" s="181">
        <f t="shared" ca="1" si="14"/>
        <v>425.22572600000007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467.78737899999999</v>
      </c>
      <c r="H30" s="182">
        <f t="shared" ca="1" si="2"/>
        <v>450.29213099999998</v>
      </c>
      <c r="I30" s="183">
        <f t="shared" ca="1" si="5"/>
        <v>368.36</v>
      </c>
      <c r="J30" s="180">
        <f t="shared" ca="1" si="6"/>
        <v>74.17</v>
      </c>
      <c r="K30" s="180">
        <f t="shared" ca="1" si="7"/>
        <v>7.76</v>
      </c>
      <c r="L30" s="180">
        <f t="shared" ca="1" si="8"/>
        <v>0</v>
      </c>
      <c r="M30" s="181">
        <f t="shared" ca="1" si="9"/>
        <v>450.29</v>
      </c>
      <c r="N30" s="179">
        <f t="shared" ca="1" si="10"/>
        <v>368.36174326580647</v>
      </c>
      <c r="O30" s="180">
        <f t="shared" ca="1" si="11"/>
        <v>74.170351009949144</v>
      </c>
      <c r="P30" s="180">
        <f t="shared" ca="1" si="12"/>
        <v>7.7600367242443751</v>
      </c>
      <c r="Q30" s="180">
        <f t="shared" ca="1" si="13"/>
        <v>0</v>
      </c>
      <c r="R30" s="181">
        <f t="shared" ca="1" si="14"/>
        <v>450.29213100000004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523.09830199999999</v>
      </c>
      <c r="H31" s="182">
        <f t="shared" ca="1" si="2"/>
        <v>503.534426</v>
      </c>
      <c r="I31" s="183">
        <f t="shared" ca="1" si="5"/>
        <v>417.93</v>
      </c>
      <c r="J31" s="180">
        <f t="shared" ca="1" si="6"/>
        <v>77.489999999999995</v>
      </c>
      <c r="K31" s="180">
        <f t="shared" ca="1" si="7"/>
        <v>8.11</v>
      </c>
      <c r="L31" s="180">
        <f t="shared" ca="1" si="8"/>
        <v>0</v>
      </c>
      <c r="M31" s="181">
        <f t="shared" ca="1" si="9"/>
        <v>503.53000000000003</v>
      </c>
      <c r="N31" s="179">
        <f t="shared" ca="1" si="10"/>
        <v>417.93367358087897</v>
      </c>
      <c r="O31" s="180">
        <f t="shared" ca="1" si="11"/>
        <v>77.49068113268325</v>
      </c>
      <c r="P31" s="180">
        <f t="shared" ca="1" si="12"/>
        <v>8.1100712864377478</v>
      </c>
      <c r="Q31" s="180">
        <f t="shared" ca="1" si="13"/>
        <v>0</v>
      </c>
      <c r="R31" s="181">
        <f t="shared" ca="1" si="14"/>
        <v>503.534426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577.49712699999998</v>
      </c>
      <c r="H32" s="182">
        <f t="shared" ca="1" si="2"/>
        <v>555.89873399999999</v>
      </c>
      <c r="I32" s="183">
        <f t="shared" ca="1" si="5"/>
        <v>461.4</v>
      </c>
      <c r="J32" s="180">
        <f t="shared" ca="1" si="6"/>
        <v>85.55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555.9</v>
      </c>
      <c r="N32" s="179">
        <f t="shared" ca="1" si="10"/>
        <v>461.39894921316784</v>
      </c>
      <c r="O32" s="180">
        <f t="shared" ca="1" si="11"/>
        <v>85.549805169454942</v>
      </c>
      <c r="P32" s="180">
        <f t="shared" ca="1" si="12"/>
        <v>8.9499796173772257</v>
      </c>
      <c r="Q32" s="180">
        <f t="shared" ca="1" si="13"/>
        <v>0</v>
      </c>
      <c r="R32" s="181">
        <f t="shared" ca="1" si="14"/>
        <v>555.8987340000001</v>
      </c>
      <c r="W32" s="46"/>
      <c r="X32" s="46">
        <v>32</v>
      </c>
    </row>
    <row r="33" spans="1:24">
      <c r="A33" s="61" t="s">
        <v>75</v>
      </c>
      <c r="B33" s="174">
        <f t="shared" ca="1" si="3"/>
        <v>565.09799999999996</v>
      </c>
      <c r="C33" s="179">
        <f t="shared" ca="1" si="4"/>
        <v>421.56310799999994</v>
      </c>
      <c r="D33" s="180">
        <f t="shared" ca="1" si="4"/>
        <v>135.79304940000003</v>
      </c>
      <c r="E33" s="180">
        <f t="shared" ca="1" si="4"/>
        <v>7.7418426</v>
      </c>
      <c r="F33" s="181">
        <f t="shared" ca="1" si="4"/>
        <v>0</v>
      </c>
      <c r="G33" s="182">
        <f t="shared" ca="1" si="1"/>
        <v>526.90509799999995</v>
      </c>
      <c r="H33" s="182">
        <f t="shared" ca="1" si="2"/>
        <v>507.198847</v>
      </c>
      <c r="I33" s="183">
        <f t="shared" ca="1" si="5"/>
        <v>412.52</v>
      </c>
      <c r="J33" s="180">
        <f t="shared" ca="1" si="6"/>
        <v>87.09</v>
      </c>
      <c r="K33" s="180">
        <f t="shared" ca="1" si="7"/>
        <v>7.57</v>
      </c>
      <c r="L33" s="180">
        <f t="shared" ca="1" si="8"/>
        <v>0</v>
      </c>
      <c r="M33" s="181">
        <f t="shared" ca="1" si="9"/>
        <v>507.18</v>
      </c>
      <c r="N33" s="179">
        <f t="shared" ca="1" si="10"/>
        <v>412.53532939871445</v>
      </c>
      <c r="O33" s="180">
        <f t="shared" ca="1" si="11"/>
        <v>87.093236297231755</v>
      </c>
      <c r="P33" s="180">
        <f t="shared" ca="1" si="12"/>
        <v>7.570281304053788</v>
      </c>
      <c r="Q33" s="180">
        <f t="shared" ca="1" si="13"/>
        <v>0</v>
      </c>
      <c r="R33" s="181">
        <f t="shared" ca="1" si="14"/>
        <v>507.198847</v>
      </c>
      <c r="W33" s="46"/>
      <c r="X33" s="46">
        <v>33</v>
      </c>
    </row>
    <row r="34" spans="1:24">
      <c r="A34" s="61" t="s">
        <v>76</v>
      </c>
      <c r="B34" s="174">
        <f t="shared" ca="1" si="3"/>
        <v>565.09799999999996</v>
      </c>
      <c r="C34" s="179">
        <f t="shared" ca="1" si="4"/>
        <v>421.56310799999994</v>
      </c>
      <c r="D34" s="180">
        <f t="shared" ca="1" si="4"/>
        <v>135.79304940000003</v>
      </c>
      <c r="E34" s="180">
        <f t="shared" ca="1" si="4"/>
        <v>7.7418426</v>
      </c>
      <c r="F34" s="181">
        <f t="shared" ca="1" si="4"/>
        <v>0</v>
      </c>
      <c r="G34" s="182">
        <f t="shared" ca="1" si="1"/>
        <v>518</v>
      </c>
      <c r="H34" s="182">
        <f t="shared" ca="1" si="2"/>
        <v>498.6268</v>
      </c>
      <c r="I34" s="183">
        <f t="shared" ca="1" si="5"/>
        <v>405.55</v>
      </c>
      <c r="J34" s="180">
        <f t="shared" ca="1" si="6"/>
        <v>85.62</v>
      </c>
      <c r="K34" s="180">
        <f t="shared" ca="1" si="7"/>
        <v>7.45</v>
      </c>
      <c r="L34" s="180">
        <f t="shared" ca="1" si="8"/>
        <v>0</v>
      </c>
      <c r="M34" s="181">
        <f t="shared" ca="1" si="9"/>
        <v>498.62</v>
      </c>
      <c r="N34" s="179">
        <f t="shared" ca="1" si="10"/>
        <v>405.55553074485579</v>
      </c>
      <c r="O34" s="180">
        <f t="shared" ca="1" si="11"/>
        <v>85.621167654727046</v>
      </c>
      <c r="P34" s="180">
        <f t="shared" ca="1" si="12"/>
        <v>7.4501016004171516</v>
      </c>
      <c r="Q34" s="180">
        <f t="shared" ca="1" si="13"/>
        <v>0</v>
      </c>
      <c r="R34" s="181">
        <f t="shared" ca="1" si="14"/>
        <v>498.6268</v>
      </c>
      <c r="W34" s="46"/>
      <c r="X34" s="46">
        <v>34</v>
      </c>
    </row>
    <row r="35" spans="1:24">
      <c r="A35" s="61" t="s">
        <v>77</v>
      </c>
      <c r="B35" s="174">
        <f t="shared" ca="1" si="3"/>
        <v>565.09799999999996</v>
      </c>
      <c r="C35" s="179">
        <f t="shared" ca="1" si="4"/>
        <v>421.56310799999994</v>
      </c>
      <c r="D35" s="180">
        <f t="shared" ca="1" si="4"/>
        <v>135.79304940000003</v>
      </c>
      <c r="E35" s="180">
        <f t="shared" ca="1" si="4"/>
        <v>7.7418426</v>
      </c>
      <c r="F35" s="181">
        <f t="shared" ca="1" si="4"/>
        <v>0</v>
      </c>
      <c r="G35" s="182">
        <f t="shared" ca="1" si="1"/>
        <v>515.56460000000004</v>
      </c>
      <c r="H35" s="182">
        <f t="shared" ca="1" si="2"/>
        <v>496.28248400000001</v>
      </c>
      <c r="I35" s="183">
        <f t="shared" ca="1" si="5"/>
        <v>405.8</v>
      </c>
      <c r="J35" s="180">
        <f t="shared" ca="1" si="6"/>
        <v>85.67</v>
      </c>
      <c r="K35" s="180">
        <f t="shared" ca="1" si="7"/>
        <v>4.8099999999999996</v>
      </c>
      <c r="L35" s="180">
        <f t="shared" ca="1" si="8"/>
        <v>0</v>
      </c>
      <c r="M35" s="181">
        <f t="shared" ca="1" si="9"/>
        <v>496.28000000000003</v>
      </c>
      <c r="N35" s="179">
        <f t="shared" ca="1" si="10"/>
        <v>405.80203112597729</v>
      </c>
      <c r="O35" s="180">
        <f t="shared" ca="1" si="11"/>
        <v>85.670428798823238</v>
      </c>
      <c r="P35" s="180">
        <f t="shared" ca="1" si="12"/>
        <v>4.8100240751994834</v>
      </c>
      <c r="Q35" s="180">
        <f t="shared" ca="1" si="13"/>
        <v>0</v>
      </c>
      <c r="R35" s="181">
        <f t="shared" ca="1" si="14"/>
        <v>496.28248400000001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565.09799999999996</v>
      </c>
      <c r="C36" s="179">
        <f t="shared" ref="C36:F67" ca="1" si="15">$B36*C$1/100</f>
        <v>421.56310799999994</v>
      </c>
      <c r="D36" s="180">
        <f t="shared" ca="1" si="15"/>
        <v>135.79304940000003</v>
      </c>
      <c r="E36" s="180">
        <f t="shared" ca="1" si="15"/>
        <v>7.7418426</v>
      </c>
      <c r="F36" s="181">
        <f t="shared" ca="1" si="15"/>
        <v>0</v>
      </c>
      <c r="G36" s="182">
        <f t="shared" ca="1" si="1"/>
        <v>515.56460000000004</v>
      </c>
      <c r="H36" s="182">
        <f t="shared" ca="1" si="2"/>
        <v>496.28248400000001</v>
      </c>
      <c r="I36" s="183">
        <f t="shared" ca="1" si="5"/>
        <v>405.8</v>
      </c>
      <c r="J36" s="180">
        <f t="shared" ca="1" si="6"/>
        <v>85.67</v>
      </c>
      <c r="K36" s="180">
        <f t="shared" ca="1" si="7"/>
        <v>4.8099999999999996</v>
      </c>
      <c r="L36" s="180">
        <f t="shared" ca="1" si="8"/>
        <v>0</v>
      </c>
      <c r="M36" s="181">
        <f t="shared" ca="1" si="9"/>
        <v>496.28000000000003</v>
      </c>
      <c r="N36" s="179">
        <f t="shared" ca="1" si="10"/>
        <v>405.80203112597729</v>
      </c>
      <c r="O36" s="180">
        <f t="shared" ca="1" si="11"/>
        <v>85.670428798823238</v>
      </c>
      <c r="P36" s="180">
        <f t="shared" ca="1" si="12"/>
        <v>4.8100240751994834</v>
      </c>
      <c r="Q36" s="180">
        <f t="shared" ca="1" si="13"/>
        <v>0</v>
      </c>
      <c r="R36" s="181">
        <f t="shared" ca="1" si="14"/>
        <v>496.28248400000001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565.09799999999996</v>
      </c>
      <c r="C37" s="179">
        <f t="shared" ca="1" si="15"/>
        <v>421.56310799999994</v>
      </c>
      <c r="D37" s="180">
        <f t="shared" ca="1" si="15"/>
        <v>135.79304940000003</v>
      </c>
      <c r="E37" s="180">
        <f t="shared" ca="1" si="15"/>
        <v>7.7418426</v>
      </c>
      <c r="F37" s="181">
        <f t="shared" ca="1" si="15"/>
        <v>0</v>
      </c>
      <c r="G37" s="182">
        <f t="shared" ca="1" si="1"/>
        <v>515.56460000000004</v>
      </c>
      <c r="H37" s="182">
        <f t="shared" ca="1" si="2"/>
        <v>496.28248400000001</v>
      </c>
      <c r="I37" s="183">
        <f t="shared" ca="1" si="5"/>
        <v>405.8</v>
      </c>
      <c r="J37" s="180">
        <f t="shared" ca="1" si="6"/>
        <v>85.67</v>
      </c>
      <c r="K37" s="180">
        <f t="shared" ca="1" si="7"/>
        <v>4.8099999999999996</v>
      </c>
      <c r="L37" s="180">
        <f t="shared" ca="1" si="8"/>
        <v>0</v>
      </c>
      <c r="M37" s="181">
        <f t="shared" ca="1" si="9"/>
        <v>496.28000000000003</v>
      </c>
      <c r="N37" s="179">
        <f t="shared" ca="1" si="10"/>
        <v>405.80203112597729</v>
      </c>
      <c r="O37" s="180">
        <f t="shared" ca="1" si="11"/>
        <v>85.670428798823238</v>
      </c>
      <c r="P37" s="180">
        <f t="shared" ca="1" si="12"/>
        <v>4.8100240751994834</v>
      </c>
      <c r="Q37" s="180">
        <f t="shared" ca="1" si="13"/>
        <v>0</v>
      </c>
      <c r="R37" s="181">
        <f t="shared" ca="1" si="14"/>
        <v>496.28248400000001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565.09799999999996</v>
      </c>
      <c r="C38" s="179">
        <f t="shared" ca="1" si="15"/>
        <v>421.56310799999994</v>
      </c>
      <c r="D38" s="180">
        <f t="shared" ca="1" si="15"/>
        <v>135.79304940000003</v>
      </c>
      <c r="E38" s="180">
        <f t="shared" ca="1" si="15"/>
        <v>7.7418426</v>
      </c>
      <c r="F38" s="181">
        <f t="shared" ca="1" si="15"/>
        <v>0</v>
      </c>
      <c r="G38" s="182">
        <f t="shared" ca="1" si="1"/>
        <v>515.56460000000004</v>
      </c>
      <c r="H38" s="182">
        <f t="shared" ca="1" si="2"/>
        <v>496.28248400000001</v>
      </c>
      <c r="I38" s="183">
        <f t="shared" ca="1" si="5"/>
        <v>405.8</v>
      </c>
      <c r="J38" s="180">
        <f t="shared" ca="1" si="6"/>
        <v>85.67</v>
      </c>
      <c r="K38" s="180">
        <f t="shared" ca="1" si="7"/>
        <v>4.8099999999999996</v>
      </c>
      <c r="L38" s="180">
        <f t="shared" ca="1" si="8"/>
        <v>0</v>
      </c>
      <c r="M38" s="181">
        <f t="shared" ca="1" si="9"/>
        <v>496.28000000000003</v>
      </c>
      <c r="N38" s="179">
        <f t="shared" ca="1" si="10"/>
        <v>405.80203112597729</v>
      </c>
      <c r="O38" s="180">
        <f t="shared" ca="1" si="11"/>
        <v>85.670428798823238</v>
      </c>
      <c r="P38" s="180">
        <f t="shared" ca="1" si="12"/>
        <v>4.8100240751994834</v>
      </c>
      <c r="Q38" s="180">
        <f t="shared" ca="1" si="13"/>
        <v>0</v>
      </c>
      <c r="R38" s="181">
        <f t="shared" ca="1" si="14"/>
        <v>496.28248400000001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565.09799999999996</v>
      </c>
      <c r="C39" s="179">
        <f t="shared" ca="1" si="15"/>
        <v>421.56310799999994</v>
      </c>
      <c r="D39" s="180">
        <f t="shared" ca="1" si="15"/>
        <v>135.79304940000003</v>
      </c>
      <c r="E39" s="180">
        <f t="shared" ca="1" si="15"/>
        <v>7.7418426</v>
      </c>
      <c r="F39" s="181">
        <f t="shared" ca="1" si="15"/>
        <v>0</v>
      </c>
      <c r="G39" s="182">
        <f t="shared" ca="1" si="1"/>
        <v>515.56460000000004</v>
      </c>
      <c r="H39" s="182">
        <f t="shared" ca="1" si="2"/>
        <v>496.28248400000001</v>
      </c>
      <c r="I39" s="183">
        <f t="shared" ca="1" si="5"/>
        <v>405.8</v>
      </c>
      <c r="J39" s="180">
        <f t="shared" ca="1" si="6"/>
        <v>85.67</v>
      </c>
      <c r="K39" s="180">
        <f t="shared" ca="1" si="7"/>
        <v>4.8099999999999996</v>
      </c>
      <c r="L39" s="180">
        <f t="shared" ca="1" si="8"/>
        <v>0</v>
      </c>
      <c r="M39" s="181">
        <f t="shared" ca="1" si="9"/>
        <v>496.28000000000003</v>
      </c>
      <c r="N39" s="179">
        <f t="shared" ca="1" si="10"/>
        <v>405.80203112597729</v>
      </c>
      <c r="O39" s="180">
        <f t="shared" ca="1" si="11"/>
        <v>85.670428798823238</v>
      </c>
      <c r="P39" s="180">
        <f t="shared" ca="1" si="12"/>
        <v>4.8100240751994834</v>
      </c>
      <c r="Q39" s="180">
        <f t="shared" ca="1" si="13"/>
        <v>0</v>
      </c>
      <c r="R39" s="181">
        <f t="shared" ca="1" si="14"/>
        <v>496.28248400000001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565.09799999999996</v>
      </c>
      <c r="C40" s="179">
        <f t="shared" ca="1" si="15"/>
        <v>421.56310799999994</v>
      </c>
      <c r="D40" s="180">
        <f t="shared" ca="1" si="15"/>
        <v>135.79304940000003</v>
      </c>
      <c r="E40" s="180">
        <f t="shared" ca="1" si="15"/>
        <v>7.7418426</v>
      </c>
      <c r="F40" s="181">
        <f t="shared" ca="1" si="15"/>
        <v>0</v>
      </c>
      <c r="G40" s="182">
        <f t="shared" ca="1" si="1"/>
        <v>515.56460000000004</v>
      </c>
      <c r="H40" s="182">
        <f t="shared" ca="1" si="2"/>
        <v>496.28248400000001</v>
      </c>
      <c r="I40" s="183">
        <f t="shared" ca="1" si="5"/>
        <v>405.8</v>
      </c>
      <c r="J40" s="180">
        <f t="shared" ca="1" si="6"/>
        <v>85.67</v>
      </c>
      <c r="K40" s="180">
        <f t="shared" ca="1" si="7"/>
        <v>4.8099999999999996</v>
      </c>
      <c r="L40" s="180">
        <f t="shared" ca="1" si="8"/>
        <v>0</v>
      </c>
      <c r="M40" s="181">
        <f t="shared" ca="1" si="9"/>
        <v>496.28000000000003</v>
      </c>
      <c r="N40" s="179">
        <f t="shared" ca="1" si="10"/>
        <v>405.80203112597729</v>
      </c>
      <c r="O40" s="180">
        <f t="shared" ca="1" si="11"/>
        <v>85.670428798823238</v>
      </c>
      <c r="P40" s="180">
        <f t="shared" ca="1" si="12"/>
        <v>4.8100240751994834</v>
      </c>
      <c r="Q40" s="180">
        <f t="shared" ca="1" si="13"/>
        <v>0</v>
      </c>
      <c r="R40" s="181">
        <f t="shared" ca="1" si="14"/>
        <v>496.28248400000001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565.09799999999996</v>
      </c>
      <c r="C41" s="179">
        <f t="shared" ca="1" si="15"/>
        <v>421.56310799999994</v>
      </c>
      <c r="D41" s="180">
        <f t="shared" ca="1" si="15"/>
        <v>135.79304940000003</v>
      </c>
      <c r="E41" s="180">
        <f t="shared" ca="1" si="15"/>
        <v>7.7418426</v>
      </c>
      <c r="F41" s="181">
        <f t="shared" ca="1" si="15"/>
        <v>0</v>
      </c>
      <c r="G41" s="182">
        <f t="shared" ca="1" si="1"/>
        <v>515.56460000000004</v>
      </c>
      <c r="H41" s="182">
        <f t="shared" ca="1" si="2"/>
        <v>496.28248400000001</v>
      </c>
      <c r="I41" s="183">
        <f t="shared" ca="1" si="5"/>
        <v>405.8</v>
      </c>
      <c r="J41" s="180">
        <f t="shared" ca="1" si="6"/>
        <v>85.67</v>
      </c>
      <c r="K41" s="180">
        <f t="shared" ca="1" si="7"/>
        <v>4.8099999999999996</v>
      </c>
      <c r="L41" s="180">
        <f t="shared" ca="1" si="8"/>
        <v>0</v>
      </c>
      <c r="M41" s="181">
        <f t="shared" ca="1" si="9"/>
        <v>496.28000000000003</v>
      </c>
      <c r="N41" s="179">
        <f t="shared" ca="1" si="10"/>
        <v>405.80203112597729</v>
      </c>
      <c r="O41" s="180">
        <f t="shared" ca="1" si="11"/>
        <v>85.670428798823238</v>
      </c>
      <c r="P41" s="180">
        <f t="shared" ca="1" si="12"/>
        <v>4.8100240751994834</v>
      </c>
      <c r="Q41" s="180">
        <f t="shared" ca="1" si="13"/>
        <v>0</v>
      </c>
      <c r="R41" s="181">
        <f t="shared" ca="1" si="14"/>
        <v>496.28248400000001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565.09799999999996</v>
      </c>
      <c r="C42" s="179">
        <f t="shared" ca="1" si="15"/>
        <v>421.56310799999994</v>
      </c>
      <c r="D42" s="180">
        <f t="shared" ca="1" si="15"/>
        <v>135.79304940000003</v>
      </c>
      <c r="E42" s="180">
        <f t="shared" ca="1" si="15"/>
        <v>7.7418426</v>
      </c>
      <c r="F42" s="181">
        <f t="shared" ca="1" si="15"/>
        <v>0</v>
      </c>
      <c r="G42" s="182">
        <f t="shared" ca="1" si="1"/>
        <v>515.56460000000004</v>
      </c>
      <c r="H42" s="182">
        <f t="shared" ca="1" si="2"/>
        <v>496.28248400000001</v>
      </c>
      <c r="I42" s="183">
        <f t="shared" ca="1" si="5"/>
        <v>405.8</v>
      </c>
      <c r="J42" s="180">
        <f t="shared" ca="1" si="6"/>
        <v>85.67</v>
      </c>
      <c r="K42" s="180">
        <f t="shared" ca="1" si="7"/>
        <v>4.8099999999999996</v>
      </c>
      <c r="L42" s="180">
        <f t="shared" ca="1" si="8"/>
        <v>0</v>
      </c>
      <c r="M42" s="181">
        <f t="shared" ca="1" si="9"/>
        <v>496.28000000000003</v>
      </c>
      <c r="N42" s="179">
        <f t="shared" ca="1" si="10"/>
        <v>405.80203112597729</v>
      </c>
      <c r="O42" s="180">
        <f t="shared" ca="1" si="11"/>
        <v>85.670428798823238</v>
      </c>
      <c r="P42" s="180">
        <f t="shared" ca="1" si="12"/>
        <v>4.8100240751994834</v>
      </c>
      <c r="Q42" s="180">
        <f t="shared" ca="1" si="13"/>
        <v>0</v>
      </c>
      <c r="R42" s="181">
        <f t="shared" ca="1" si="14"/>
        <v>496.28248400000001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565.09799999999996</v>
      </c>
      <c r="C43" s="179">
        <f t="shared" ca="1" si="15"/>
        <v>421.56310799999994</v>
      </c>
      <c r="D43" s="180">
        <f t="shared" ca="1" si="15"/>
        <v>135.79304940000003</v>
      </c>
      <c r="E43" s="180">
        <f t="shared" ca="1" si="15"/>
        <v>7.7418426</v>
      </c>
      <c r="F43" s="181">
        <f t="shared" ca="1" si="15"/>
        <v>0</v>
      </c>
      <c r="G43" s="182">
        <f t="shared" ca="1" si="1"/>
        <v>515.56460000000004</v>
      </c>
      <c r="H43" s="182">
        <f t="shared" ca="1" si="2"/>
        <v>496.28248400000001</v>
      </c>
      <c r="I43" s="183">
        <f t="shared" ca="1" si="5"/>
        <v>405.8</v>
      </c>
      <c r="J43" s="180">
        <f t="shared" ca="1" si="6"/>
        <v>85.67</v>
      </c>
      <c r="K43" s="180">
        <f t="shared" ca="1" si="7"/>
        <v>4.8099999999999996</v>
      </c>
      <c r="L43" s="180">
        <f t="shared" ca="1" si="8"/>
        <v>0</v>
      </c>
      <c r="M43" s="181">
        <f t="shared" ca="1" si="9"/>
        <v>496.28000000000003</v>
      </c>
      <c r="N43" s="179">
        <f t="shared" ca="1" si="10"/>
        <v>405.80203112597729</v>
      </c>
      <c r="O43" s="180">
        <f t="shared" ca="1" si="11"/>
        <v>85.670428798823238</v>
      </c>
      <c r="P43" s="180">
        <f t="shared" ca="1" si="12"/>
        <v>4.8100240751994834</v>
      </c>
      <c r="Q43" s="180">
        <f t="shared" ca="1" si="13"/>
        <v>0</v>
      </c>
      <c r="R43" s="181">
        <f t="shared" ca="1" si="14"/>
        <v>496.28248400000001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565.09799999999996</v>
      </c>
      <c r="C44" s="179">
        <f t="shared" ca="1" si="15"/>
        <v>421.56310799999994</v>
      </c>
      <c r="D44" s="180">
        <f t="shared" ca="1" si="15"/>
        <v>135.79304940000003</v>
      </c>
      <c r="E44" s="180">
        <f t="shared" ca="1" si="15"/>
        <v>7.7418426</v>
      </c>
      <c r="F44" s="181">
        <f t="shared" ca="1" si="15"/>
        <v>0</v>
      </c>
      <c r="G44" s="182">
        <f t="shared" ca="1" si="1"/>
        <v>469</v>
      </c>
      <c r="H44" s="182">
        <f t="shared" ca="1" si="2"/>
        <v>451.45940000000002</v>
      </c>
      <c r="I44" s="183">
        <f t="shared" ca="1" si="5"/>
        <v>360.98</v>
      </c>
      <c r="J44" s="180">
        <f t="shared" ca="1" si="6"/>
        <v>85.67</v>
      </c>
      <c r="K44" s="180">
        <f t="shared" ca="1" si="7"/>
        <v>4.8099999999999996</v>
      </c>
      <c r="L44" s="180">
        <f t="shared" ca="1" si="8"/>
        <v>0</v>
      </c>
      <c r="M44" s="181">
        <f t="shared" ca="1" si="9"/>
        <v>451.46000000000004</v>
      </c>
      <c r="N44" s="179">
        <f t="shared" ca="1" si="10"/>
        <v>360.97952024985602</v>
      </c>
      <c r="O44" s="180">
        <f t="shared" ca="1" si="11"/>
        <v>85.6698861427369</v>
      </c>
      <c r="P44" s="180">
        <f t="shared" ca="1" si="12"/>
        <v>4.8099936074070788</v>
      </c>
      <c r="Q44" s="180">
        <f t="shared" ca="1" si="13"/>
        <v>0</v>
      </c>
      <c r="R44" s="181">
        <f t="shared" ca="1" si="14"/>
        <v>451.45940000000002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565.09799999999996</v>
      </c>
      <c r="C45" s="179">
        <f t="shared" ca="1" si="15"/>
        <v>421.56310799999994</v>
      </c>
      <c r="D45" s="180">
        <f t="shared" ca="1" si="15"/>
        <v>135.79304940000003</v>
      </c>
      <c r="E45" s="180">
        <f t="shared" ca="1" si="15"/>
        <v>7.7418426</v>
      </c>
      <c r="F45" s="181">
        <f t="shared" ca="1" si="15"/>
        <v>0</v>
      </c>
      <c r="G45" s="182">
        <f t="shared" ca="1" si="1"/>
        <v>419</v>
      </c>
      <c r="H45" s="182">
        <f t="shared" ca="1" si="2"/>
        <v>403.32940000000002</v>
      </c>
      <c r="I45" s="183">
        <f t="shared" ca="1" si="5"/>
        <v>312.85000000000002</v>
      </c>
      <c r="J45" s="180">
        <f t="shared" ca="1" si="6"/>
        <v>85.67</v>
      </c>
      <c r="K45" s="180">
        <f t="shared" ca="1" si="7"/>
        <v>4.8099999999999996</v>
      </c>
      <c r="L45" s="180">
        <f t="shared" ca="1" si="8"/>
        <v>0</v>
      </c>
      <c r="M45" s="181">
        <f t="shared" ca="1" si="9"/>
        <v>403.33000000000004</v>
      </c>
      <c r="N45" s="179">
        <f t="shared" ca="1" si="10"/>
        <v>312.8495345994595</v>
      </c>
      <c r="O45" s="180">
        <f t="shared" ca="1" si="11"/>
        <v>85.669872555971537</v>
      </c>
      <c r="P45" s="180">
        <f t="shared" ca="1" si="12"/>
        <v>4.8099928445689626</v>
      </c>
      <c r="Q45" s="180">
        <f t="shared" ca="1" si="13"/>
        <v>0</v>
      </c>
      <c r="R45" s="181">
        <f t="shared" ca="1" si="14"/>
        <v>403.32940000000002</v>
      </c>
      <c r="W45" s="46"/>
      <c r="X45" s="46">
        <v>45</v>
      </c>
    </row>
    <row r="46" spans="1:24">
      <c r="A46" s="61" t="s">
        <v>88</v>
      </c>
      <c r="B46" s="174">
        <f t="shared" ca="1" si="3"/>
        <v>565.09799999999996</v>
      </c>
      <c r="C46" s="179">
        <f t="shared" ca="1" si="15"/>
        <v>421.56310799999994</v>
      </c>
      <c r="D46" s="180">
        <f t="shared" ca="1" si="15"/>
        <v>135.79304940000003</v>
      </c>
      <c r="E46" s="180">
        <f t="shared" ca="1" si="15"/>
        <v>7.7418426</v>
      </c>
      <c r="F46" s="181">
        <f t="shared" ca="1" si="15"/>
        <v>0</v>
      </c>
      <c r="G46" s="182">
        <f t="shared" ca="1" si="1"/>
        <v>379</v>
      </c>
      <c r="H46" s="182">
        <f t="shared" ca="1" si="2"/>
        <v>364.8254</v>
      </c>
      <c r="I46" s="183">
        <f t="shared" ca="1" si="5"/>
        <v>274.33999999999997</v>
      </c>
      <c r="J46" s="180">
        <f t="shared" ca="1" si="6"/>
        <v>85.67</v>
      </c>
      <c r="K46" s="180">
        <f t="shared" ca="1" si="7"/>
        <v>4.8099999999999996</v>
      </c>
      <c r="L46" s="180">
        <f t="shared" ca="1" si="8"/>
        <v>0</v>
      </c>
      <c r="M46" s="181">
        <f t="shared" ca="1" si="9"/>
        <v>364.82</v>
      </c>
      <c r="N46" s="179">
        <f t="shared" ca="1" si="10"/>
        <v>274.34406073131953</v>
      </c>
      <c r="O46" s="180">
        <f t="shared" ca="1" si="11"/>
        <v>85.67126807192588</v>
      </c>
      <c r="P46" s="180">
        <f t="shared" ca="1" si="12"/>
        <v>4.8100711967545635</v>
      </c>
      <c r="Q46" s="180">
        <f t="shared" ca="1" si="13"/>
        <v>0</v>
      </c>
      <c r="R46" s="181">
        <f t="shared" ca="1" si="14"/>
        <v>364.8254</v>
      </c>
      <c r="W46" s="46"/>
      <c r="X46" s="46">
        <v>46</v>
      </c>
    </row>
    <row r="47" spans="1:24">
      <c r="A47" s="61" t="s">
        <v>89</v>
      </c>
      <c r="B47" s="174">
        <f t="shared" ca="1" si="3"/>
        <v>565.09799999999996</v>
      </c>
      <c r="C47" s="179">
        <f t="shared" ca="1" si="15"/>
        <v>421.56310799999994</v>
      </c>
      <c r="D47" s="180">
        <f t="shared" ca="1" si="15"/>
        <v>135.79304940000003</v>
      </c>
      <c r="E47" s="180">
        <f t="shared" ca="1" si="15"/>
        <v>7.7418426</v>
      </c>
      <c r="F47" s="181">
        <f t="shared" ca="1" si="15"/>
        <v>0</v>
      </c>
      <c r="G47" s="182">
        <f t="shared" ca="1" si="1"/>
        <v>377.953217</v>
      </c>
      <c r="H47" s="182">
        <f t="shared" ca="1" si="2"/>
        <v>363.817767</v>
      </c>
      <c r="I47" s="183">
        <f t="shared" ca="1" si="5"/>
        <v>271.64999999999998</v>
      </c>
      <c r="J47" s="180">
        <f t="shared" ca="1" si="6"/>
        <v>87.32</v>
      </c>
      <c r="K47" s="180">
        <f t="shared" ca="1" si="7"/>
        <v>4.8499999999999996</v>
      </c>
      <c r="L47" s="180">
        <f t="shared" ca="1" si="8"/>
        <v>0</v>
      </c>
      <c r="M47" s="181">
        <f t="shared" ca="1" si="9"/>
        <v>363.82</v>
      </c>
      <c r="N47" s="179">
        <f t="shared" ca="1" si="10"/>
        <v>271.64833270724534</v>
      </c>
      <c r="O47" s="180">
        <f t="shared" ca="1" si="11"/>
        <v>87.319464060359508</v>
      </c>
      <c r="P47" s="180">
        <f t="shared" ca="1" si="12"/>
        <v>4.8499702323951404</v>
      </c>
      <c r="Q47" s="180">
        <f t="shared" ca="1" si="13"/>
        <v>0</v>
      </c>
      <c r="R47" s="181">
        <f t="shared" ca="1" si="14"/>
        <v>363.817767</v>
      </c>
      <c r="W47" s="46"/>
      <c r="X47" s="46">
        <v>47</v>
      </c>
    </row>
    <row r="48" spans="1:24">
      <c r="A48" s="61" t="s">
        <v>90</v>
      </c>
      <c r="B48" s="174">
        <f t="shared" ca="1" si="3"/>
        <v>565.09799999999996</v>
      </c>
      <c r="C48" s="179">
        <f t="shared" ca="1" si="15"/>
        <v>421.56310799999994</v>
      </c>
      <c r="D48" s="180">
        <f t="shared" ca="1" si="15"/>
        <v>135.79304940000003</v>
      </c>
      <c r="E48" s="180">
        <f t="shared" ca="1" si="15"/>
        <v>7.7418426</v>
      </c>
      <c r="F48" s="181">
        <f t="shared" ca="1" si="15"/>
        <v>0</v>
      </c>
      <c r="G48" s="182">
        <f t="shared" ca="1" si="1"/>
        <v>375</v>
      </c>
      <c r="H48" s="182">
        <f t="shared" ca="1" si="2"/>
        <v>360.97500000000002</v>
      </c>
      <c r="I48" s="183">
        <f t="shared" ca="1" si="5"/>
        <v>269.52999999999997</v>
      </c>
      <c r="J48" s="180">
        <f t="shared" ca="1" si="6"/>
        <v>86.64</v>
      </c>
      <c r="K48" s="180">
        <f t="shared" ca="1" si="7"/>
        <v>4.8099999999999996</v>
      </c>
      <c r="L48" s="180">
        <f t="shared" ca="1" si="8"/>
        <v>0</v>
      </c>
      <c r="M48" s="181">
        <f t="shared" ca="1" si="9"/>
        <v>360.97999999999996</v>
      </c>
      <c r="N48" s="179">
        <f t="shared" ca="1" si="10"/>
        <v>269.52626669067541</v>
      </c>
      <c r="O48" s="180">
        <f t="shared" ca="1" si="11"/>
        <v>86.638799933514335</v>
      </c>
      <c r="P48" s="180">
        <f t="shared" ca="1" si="12"/>
        <v>4.8099333758102949</v>
      </c>
      <c r="Q48" s="180">
        <f t="shared" ca="1" si="13"/>
        <v>0</v>
      </c>
      <c r="R48" s="181">
        <f t="shared" ca="1" si="14"/>
        <v>360.97500000000008</v>
      </c>
      <c r="W48" s="46"/>
      <c r="X48" s="46">
        <v>48</v>
      </c>
    </row>
    <row r="49" spans="1:24">
      <c r="A49" s="61" t="s">
        <v>91</v>
      </c>
      <c r="B49" s="174">
        <f t="shared" ca="1" si="3"/>
        <v>565.09799999999996</v>
      </c>
      <c r="C49" s="179">
        <f t="shared" ca="1" si="15"/>
        <v>421.56310799999994</v>
      </c>
      <c r="D49" s="180">
        <f t="shared" ca="1" si="15"/>
        <v>135.79304940000003</v>
      </c>
      <c r="E49" s="180">
        <f t="shared" ca="1" si="15"/>
        <v>7.7418426</v>
      </c>
      <c r="F49" s="181">
        <f t="shared" ca="1" si="15"/>
        <v>0</v>
      </c>
      <c r="G49" s="182">
        <f t="shared" ca="1" si="1"/>
        <v>375</v>
      </c>
      <c r="H49" s="182">
        <f t="shared" ca="1" si="2"/>
        <v>360.97500000000002</v>
      </c>
      <c r="I49" s="183">
        <f t="shared" ca="1" si="5"/>
        <v>269.52999999999997</v>
      </c>
      <c r="J49" s="180">
        <f t="shared" ca="1" si="6"/>
        <v>86.64</v>
      </c>
      <c r="K49" s="180">
        <f t="shared" ca="1" si="7"/>
        <v>4.8099999999999996</v>
      </c>
      <c r="L49" s="180">
        <f t="shared" ca="1" si="8"/>
        <v>0</v>
      </c>
      <c r="M49" s="181">
        <f t="shared" ca="1" si="9"/>
        <v>360.97999999999996</v>
      </c>
      <c r="N49" s="179">
        <f t="shared" ca="1" si="10"/>
        <v>269.52626669067541</v>
      </c>
      <c r="O49" s="180">
        <f t="shared" ca="1" si="11"/>
        <v>86.638799933514335</v>
      </c>
      <c r="P49" s="180">
        <f t="shared" ca="1" si="12"/>
        <v>4.8099333758102949</v>
      </c>
      <c r="Q49" s="180">
        <f t="shared" ca="1" si="13"/>
        <v>0</v>
      </c>
      <c r="R49" s="181">
        <f t="shared" ca="1" si="14"/>
        <v>360.97500000000008</v>
      </c>
      <c r="W49" s="46"/>
      <c r="X49" s="46">
        <v>49</v>
      </c>
    </row>
    <row r="50" spans="1:24">
      <c r="A50" s="61" t="s">
        <v>92</v>
      </c>
      <c r="B50" s="174">
        <f t="shared" ca="1" si="3"/>
        <v>565.09799999999996</v>
      </c>
      <c r="C50" s="179">
        <f t="shared" ca="1" si="15"/>
        <v>421.56310799999994</v>
      </c>
      <c r="D50" s="180">
        <f t="shared" ca="1" si="15"/>
        <v>135.79304940000003</v>
      </c>
      <c r="E50" s="180">
        <f t="shared" ca="1" si="15"/>
        <v>7.7418426</v>
      </c>
      <c r="F50" s="181">
        <f t="shared" ca="1" si="15"/>
        <v>0</v>
      </c>
      <c r="G50" s="182">
        <f t="shared" ca="1" si="1"/>
        <v>375</v>
      </c>
      <c r="H50" s="182">
        <f t="shared" ca="1" si="2"/>
        <v>360.97500000000002</v>
      </c>
      <c r="I50" s="183">
        <f t="shared" ca="1" si="5"/>
        <v>269.52999999999997</v>
      </c>
      <c r="J50" s="180">
        <f t="shared" ca="1" si="6"/>
        <v>86.64</v>
      </c>
      <c r="K50" s="180">
        <f t="shared" ca="1" si="7"/>
        <v>4.8099999999999996</v>
      </c>
      <c r="L50" s="180">
        <f t="shared" ca="1" si="8"/>
        <v>0</v>
      </c>
      <c r="M50" s="181">
        <f t="shared" ca="1" si="9"/>
        <v>360.97999999999996</v>
      </c>
      <c r="N50" s="179">
        <f t="shared" ca="1" si="10"/>
        <v>269.52626669067541</v>
      </c>
      <c r="O50" s="180">
        <f t="shared" ca="1" si="11"/>
        <v>86.638799933514335</v>
      </c>
      <c r="P50" s="180">
        <f t="shared" ca="1" si="12"/>
        <v>4.8099333758102949</v>
      </c>
      <c r="Q50" s="180">
        <f t="shared" ca="1" si="13"/>
        <v>0</v>
      </c>
      <c r="R50" s="181">
        <f t="shared" ca="1" si="14"/>
        <v>360.97500000000008</v>
      </c>
      <c r="W50" s="46"/>
      <c r="X50" s="46">
        <v>50</v>
      </c>
    </row>
    <row r="51" spans="1:24">
      <c r="A51" s="61" t="s">
        <v>93</v>
      </c>
      <c r="B51" s="174">
        <f t="shared" ca="1" si="3"/>
        <v>565.09799999999996</v>
      </c>
      <c r="C51" s="179">
        <f t="shared" ca="1" si="15"/>
        <v>421.56310799999994</v>
      </c>
      <c r="D51" s="180">
        <f t="shared" ca="1" si="15"/>
        <v>135.79304940000003</v>
      </c>
      <c r="E51" s="180">
        <f t="shared" ca="1" si="15"/>
        <v>7.7418426</v>
      </c>
      <c r="F51" s="181">
        <f t="shared" ca="1" si="15"/>
        <v>0</v>
      </c>
      <c r="G51" s="182">
        <f t="shared" ca="1" si="1"/>
        <v>375.3</v>
      </c>
      <c r="H51" s="182">
        <f t="shared" ca="1" si="2"/>
        <v>361.26378</v>
      </c>
      <c r="I51" s="183">
        <f t="shared" ca="1" si="5"/>
        <v>269.52999999999997</v>
      </c>
      <c r="J51" s="180">
        <f t="shared" ca="1" si="6"/>
        <v>86.63</v>
      </c>
      <c r="K51" s="180">
        <f t="shared" ca="1" si="7"/>
        <v>5.0999999999999996</v>
      </c>
      <c r="L51" s="180">
        <f t="shared" ca="1" si="8"/>
        <v>0</v>
      </c>
      <c r="M51" s="181">
        <f t="shared" ca="1" si="9"/>
        <v>361.26</v>
      </c>
      <c r="N51" s="179">
        <f t="shared" ca="1" si="10"/>
        <v>269.53282019431987</v>
      </c>
      <c r="O51" s="180">
        <f t="shared" ca="1" si="11"/>
        <v>86.630906442451419</v>
      </c>
      <c r="P51" s="180">
        <f t="shared" ca="1" si="12"/>
        <v>5.1000533632286995</v>
      </c>
      <c r="Q51" s="180">
        <f t="shared" ca="1" si="13"/>
        <v>0</v>
      </c>
      <c r="R51" s="181">
        <f t="shared" ca="1" si="14"/>
        <v>361.26378</v>
      </c>
      <c r="W51" s="46"/>
      <c r="X51" s="46">
        <v>51</v>
      </c>
    </row>
    <row r="52" spans="1:24">
      <c r="A52" s="61" t="s">
        <v>94</v>
      </c>
      <c r="B52" s="174">
        <f t="shared" ca="1" si="3"/>
        <v>565.09799999999996</v>
      </c>
      <c r="C52" s="179">
        <f t="shared" ca="1" si="15"/>
        <v>421.56310799999994</v>
      </c>
      <c r="D52" s="180">
        <f t="shared" ca="1" si="15"/>
        <v>135.79304940000003</v>
      </c>
      <c r="E52" s="180">
        <f t="shared" ca="1" si="15"/>
        <v>7.7418426</v>
      </c>
      <c r="F52" s="181">
        <f t="shared" ca="1" si="15"/>
        <v>0</v>
      </c>
      <c r="G52" s="182">
        <f t="shared" ca="1" si="1"/>
        <v>375.3</v>
      </c>
      <c r="H52" s="182">
        <f t="shared" ca="1" si="2"/>
        <v>361.26378</v>
      </c>
      <c r="I52" s="183">
        <f t="shared" ca="1" si="5"/>
        <v>269.52999999999997</v>
      </c>
      <c r="J52" s="180">
        <f t="shared" ca="1" si="6"/>
        <v>86.63</v>
      </c>
      <c r="K52" s="180">
        <f t="shared" ca="1" si="7"/>
        <v>5.0999999999999996</v>
      </c>
      <c r="L52" s="180">
        <f t="shared" ca="1" si="8"/>
        <v>0</v>
      </c>
      <c r="M52" s="181">
        <f t="shared" ca="1" si="9"/>
        <v>361.26</v>
      </c>
      <c r="N52" s="179">
        <f t="shared" ca="1" si="10"/>
        <v>269.53282019431987</v>
      </c>
      <c r="O52" s="180">
        <f t="shared" ca="1" si="11"/>
        <v>86.630906442451419</v>
      </c>
      <c r="P52" s="180">
        <f t="shared" ca="1" si="12"/>
        <v>5.1000533632286995</v>
      </c>
      <c r="Q52" s="180">
        <f t="shared" ca="1" si="13"/>
        <v>0</v>
      </c>
      <c r="R52" s="181">
        <f t="shared" ca="1" si="14"/>
        <v>361.26378</v>
      </c>
      <c r="W52" s="46"/>
      <c r="X52" s="46">
        <v>52</v>
      </c>
    </row>
    <row r="53" spans="1:24">
      <c r="A53" s="61" t="s">
        <v>95</v>
      </c>
      <c r="B53" s="174">
        <f t="shared" ca="1" si="3"/>
        <v>565.09799999999996</v>
      </c>
      <c r="C53" s="179">
        <f t="shared" ca="1" si="15"/>
        <v>421.56310799999994</v>
      </c>
      <c r="D53" s="180">
        <f t="shared" ca="1" si="15"/>
        <v>135.79304940000003</v>
      </c>
      <c r="E53" s="180">
        <f t="shared" ca="1" si="15"/>
        <v>7.7418426</v>
      </c>
      <c r="F53" s="181">
        <f t="shared" ca="1" si="15"/>
        <v>0</v>
      </c>
      <c r="G53" s="182">
        <f t="shared" ca="1" si="1"/>
        <v>375.3</v>
      </c>
      <c r="H53" s="182">
        <f t="shared" ca="1" si="2"/>
        <v>361.26378</v>
      </c>
      <c r="I53" s="183">
        <f t="shared" ca="1" si="5"/>
        <v>269.52999999999997</v>
      </c>
      <c r="J53" s="180">
        <f t="shared" ca="1" si="6"/>
        <v>86.63</v>
      </c>
      <c r="K53" s="180">
        <f t="shared" ca="1" si="7"/>
        <v>5.0999999999999996</v>
      </c>
      <c r="L53" s="180">
        <f t="shared" ca="1" si="8"/>
        <v>0</v>
      </c>
      <c r="M53" s="181">
        <f t="shared" ca="1" si="9"/>
        <v>361.26</v>
      </c>
      <c r="N53" s="179">
        <f t="shared" ca="1" si="10"/>
        <v>269.53282019431987</v>
      </c>
      <c r="O53" s="180">
        <f t="shared" ca="1" si="11"/>
        <v>86.630906442451419</v>
      </c>
      <c r="P53" s="180">
        <f t="shared" ca="1" si="12"/>
        <v>5.1000533632286995</v>
      </c>
      <c r="Q53" s="180">
        <f t="shared" ca="1" si="13"/>
        <v>0</v>
      </c>
      <c r="R53" s="181">
        <f t="shared" ca="1" si="14"/>
        <v>361.26378</v>
      </c>
      <c r="W53" s="46"/>
      <c r="X53" s="46">
        <v>53</v>
      </c>
    </row>
    <row r="54" spans="1:24">
      <c r="A54" s="61" t="s">
        <v>96</v>
      </c>
      <c r="B54" s="174">
        <f t="shared" ca="1" si="3"/>
        <v>565.09799999999996</v>
      </c>
      <c r="C54" s="179">
        <f t="shared" ca="1" si="15"/>
        <v>421.56310799999994</v>
      </c>
      <c r="D54" s="180">
        <f t="shared" ca="1" si="15"/>
        <v>135.79304940000003</v>
      </c>
      <c r="E54" s="180">
        <f t="shared" ca="1" si="15"/>
        <v>7.7418426</v>
      </c>
      <c r="F54" s="181">
        <f t="shared" ca="1" si="15"/>
        <v>0</v>
      </c>
      <c r="G54" s="182">
        <f t="shared" ca="1" si="1"/>
        <v>375.3</v>
      </c>
      <c r="H54" s="182">
        <f t="shared" ca="1" si="2"/>
        <v>361.26378</v>
      </c>
      <c r="I54" s="183">
        <f t="shared" ca="1" si="5"/>
        <v>269.52999999999997</v>
      </c>
      <c r="J54" s="180">
        <f t="shared" ca="1" si="6"/>
        <v>86.63</v>
      </c>
      <c r="K54" s="180">
        <f t="shared" ca="1" si="7"/>
        <v>5.0999999999999996</v>
      </c>
      <c r="L54" s="180">
        <f t="shared" ca="1" si="8"/>
        <v>0</v>
      </c>
      <c r="M54" s="181">
        <f t="shared" ca="1" si="9"/>
        <v>361.26</v>
      </c>
      <c r="N54" s="179">
        <f t="shared" ca="1" si="10"/>
        <v>269.53282019431987</v>
      </c>
      <c r="O54" s="180">
        <f t="shared" ca="1" si="11"/>
        <v>86.630906442451419</v>
      </c>
      <c r="P54" s="180">
        <f t="shared" ca="1" si="12"/>
        <v>5.1000533632286995</v>
      </c>
      <c r="Q54" s="180">
        <f t="shared" ca="1" si="13"/>
        <v>0</v>
      </c>
      <c r="R54" s="181">
        <f t="shared" ca="1" si="14"/>
        <v>361.26378</v>
      </c>
      <c r="W54" s="46"/>
      <c r="X54" s="46">
        <v>54</v>
      </c>
    </row>
    <row r="55" spans="1:24">
      <c r="A55" s="61" t="s">
        <v>97</v>
      </c>
      <c r="B55" s="174">
        <f t="shared" ca="1" si="3"/>
        <v>565.09799999999996</v>
      </c>
      <c r="C55" s="179">
        <f t="shared" ca="1" si="15"/>
        <v>421.56310799999994</v>
      </c>
      <c r="D55" s="180">
        <f t="shared" ca="1" si="15"/>
        <v>135.79304940000003</v>
      </c>
      <c r="E55" s="180">
        <f t="shared" ca="1" si="15"/>
        <v>7.7418426</v>
      </c>
      <c r="F55" s="181">
        <f t="shared" ca="1" si="15"/>
        <v>0</v>
      </c>
      <c r="G55" s="182">
        <f t="shared" ca="1" si="1"/>
        <v>375.3</v>
      </c>
      <c r="H55" s="182">
        <f t="shared" ca="1" si="2"/>
        <v>361.26378</v>
      </c>
      <c r="I55" s="183">
        <f t="shared" ca="1" si="5"/>
        <v>269.52999999999997</v>
      </c>
      <c r="J55" s="180">
        <f t="shared" ca="1" si="6"/>
        <v>86.63</v>
      </c>
      <c r="K55" s="180">
        <f t="shared" ca="1" si="7"/>
        <v>5.0999999999999996</v>
      </c>
      <c r="L55" s="180">
        <f t="shared" ca="1" si="8"/>
        <v>0</v>
      </c>
      <c r="M55" s="181">
        <f t="shared" ca="1" si="9"/>
        <v>361.26</v>
      </c>
      <c r="N55" s="179">
        <f t="shared" ca="1" si="10"/>
        <v>269.53282019431987</v>
      </c>
      <c r="O55" s="180">
        <f t="shared" ca="1" si="11"/>
        <v>86.630906442451419</v>
      </c>
      <c r="P55" s="180">
        <f t="shared" ca="1" si="12"/>
        <v>5.1000533632286995</v>
      </c>
      <c r="Q55" s="180">
        <f t="shared" ca="1" si="13"/>
        <v>0</v>
      </c>
      <c r="R55" s="181">
        <f t="shared" ca="1" si="14"/>
        <v>361.26378</v>
      </c>
      <c r="W55" s="46"/>
      <c r="X55" s="46">
        <v>55</v>
      </c>
    </row>
    <row r="56" spans="1:24">
      <c r="A56" s="61" t="s">
        <v>98</v>
      </c>
      <c r="B56" s="174">
        <f t="shared" ca="1" si="3"/>
        <v>565.09799999999996</v>
      </c>
      <c r="C56" s="179">
        <f t="shared" ca="1" si="15"/>
        <v>421.56310799999994</v>
      </c>
      <c r="D56" s="180">
        <f t="shared" ca="1" si="15"/>
        <v>135.79304940000003</v>
      </c>
      <c r="E56" s="180">
        <f t="shared" ca="1" si="15"/>
        <v>7.7418426</v>
      </c>
      <c r="F56" s="181">
        <f t="shared" ca="1" si="15"/>
        <v>0</v>
      </c>
      <c r="G56" s="182">
        <f t="shared" ca="1" si="1"/>
        <v>375.3</v>
      </c>
      <c r="H56" s="182">
        <f t="shared" ca="1" si="2"/>
        <v>361.26378</v>
      </c>
      <c r="I56" s="183">
        <f t="shared" ca="1" si="5"/>
        <v>269.52999999999997</v>
      </c>
      <c r="J56" s="180">
        <f t="shared" ca="1" si="6"/>
        <v>86.63</v>
      </c>
      <c r="K56" s="180">
        <f t="shared" ca="1" si="7"/>
        <v>5.0999999999999996</v>
      </c>
      <c r="L56" s="180">
        <f t="shared" ca="1" si="8"/>
        <v>0</v>
      </c>
      <c r="M56" s="181">
        <f t="shared" ca="1" si="9"/>
        <v>361.26</v>
      </c>
      <c r="N56" s="179">
        <f t="shared" ca="1" si="10"/>
        <v>269.53282019431987</v>
      </c>
      <c r="O56" s="180">
        <f t="shared" ca="1" si="11"/>
        <v>86.630906442451419</v>
      </c>
      <c r="P56" s="180">
        <f t="shared" ca="1" si="12"/>
        <v>5.1000533632286995</v>
      </c>
      <c r="Q56" s="180">
        <f t="shared" ca="1" si="13"/>
        <v>0</v>
      </c>
      <c r="R56" s="181">
        <f t="shared" ca="1" si="14"/>
        <v>361.26378</v>
      </c>
      <c r="W56" s="46"/>
      <c r="X56" s="46">
        <v>56</v>
      </c>
    </row>
    <row r="57" spans="1:24">
      <c r="A57" s="61" t="s">
        <v>99</v>
      </c>
      <c r="B57" s="174">
        <f t="shared" ca="1" si="3"/>
        <v>633.50459999999998</v>
      </c>
      <c r="C57" s="179">
        <f t="shared" ca="1" si="15"/>
        <v>472.59443159999995</v>
      </c>
      <c r="D57" s="180">
        <f t="shared" ca="1" si="15"/>
        <v>152.23115538000002</v>
      </c>
      <c r="E57" s="180">
        <f t="shared" ca="1" si="15"/>
        <v>8.6790130199999993</v>
      </c>
      <c r="F57" s="181">
        <f t="shared" ca="1" si="15"/>
        <v>0</v>
      </c>
      <c r="G57" s="182">
        <f t="shared" ca="1" si="1"/>
        <v>375.3</v>
      </c>
      <c r="H57" s="182">
        <f t="shared" ca="1" si="2"/>
        <v>361.26378</v>
      </c>
      <c r="I57" s="183">
        <f t="shared" ca="1" si="5"/>
        <v>269.52999999999997</v>
      </c>
      <c r="J57" s="180">
        <f t="shared" ca="1" si="6"/>
        <v>86.63</v>
      </c>
      <c r="K57" s="180">
        <f t="shared" ca="1" si="7"/>
        <v>5.0999999999999996</v>
      </c>
      <c r="L57" s="180">
        <f t="shared" ca="1" si="8"/>
        <v>0</v>
      </c>
      <c r="M57" s="181">
        <f t="shared" ca="1" si="9"/>
        <v>361.26</v>
      </c>
      <c r="N57" s="179">
        <f t="shared" ca="1" si="10"/>
        <v>269.53282019431987</v>
      </c>
      <c r="O57" s="180">
        <f t="shared" ca="1" si="11"/>
        <v>86.630906442451419</v>
      </c>
      <c r="P57" s="180">
        <f t="shared" ca="1" si="12"/>
        <v>5.1000533632286995</v>
      </c>
      <c r="Q57" s="180">
        <f t="shared" ca="1" si="13"/>
        <v>0</v>
      </c>
      <c r="R57" s="181">
        <f t="shared" ca="1" si="14"/>
        <v>361.26378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375.3</v>
      </c>
      <c r="H58" s="182">
        <f t="shared" ca="1" si="2"/>
        <v>361.26378</v>
      </c>
      <c r="I58" s="183">
        <f t="shared" ca="1" si="5"/>
        <v>269.52999999999997</v>
      </c>
      <c r="J58" s="180">
        <f t="shared" ca="1" si="6"/>
        <v>86.63</v>
      </c>
      <c r="K58" s="180">
        <f t="shared" ca="1" si="7"/>
        <v>5.0999999999999996</v>
      </c>
      <c r="L58" s="180">
        <f t="shared" ca="1" si="8"/>
        <v>0</v>
      </c>
      <c r="M58" s="181">
        <f t="shared" ca="1" si="9"/>
        <v>361.26</v>
      </c>
      <c r="N58" s="179">
        <f t="shared" ca="1" si="10"/>
        <v>269.53282019431987</v>
      </c>
      <c r="O58" s="180">
        <f t="shared" ca="1" si="11"/>
        <v>86.630906442451419</v>
      </c>
      <c r="P58" s="180">
        <f t="shared" ca="1" si="12"/>
        <v>5.1000533632286995</v>
      </c>
      <c r="Q58" s="180">
        <f t="shared" ca="1" si="13"/>
        <v>0</v>
      </c>
      <c r="R58" s="181">
        <f t="shared" ca="1" si="14"/>
        <v>361.26378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375.3</v>
      </c>
      <c r="H59" s="182">
        <f t="shared" ca="1" si="2"/>
        <v>361.26378</v>
      </c>
      <c r="I59" s="183">
        <f t="shared" ca="1" si="5"/>
        <v>269.52999999999997</v>
      </c>
      <c r="J59" s="180">
        <f t="shared" ca="1" si="6"/>
        <v>86.63</v>
      </c>
      <c r="K59" s="180">
        <f t="shared" ca="1" si="7"/>
        <v>5.0999999999999996</v>
      </c>
      <c r="L59" s="180">
        <f t="shared" ca="1" si="8"/>
        <v>0</v>
      </c>
      <c r="M59" s="181">
        <f t="shared" ca="1" si="9"/>
        <v>361.26</v>
      </c>
      <c r="N59" s="179">
        <f t="shared" ca="1" si="10"/>
        <v>269.53282019431987</v>
      </c>
      <c r="O59" s="180">
        <f t="shared" ca="1" si="11"/>
        <v>86.630906442451419</v>
      </c>
      <c r="P59" s="180">
        <f t="shared" ca="1" si="12"/>
        <v>5.1000533632286995</v>
      </c>
      <c r="Q59" s="180">
        <f t="shared" ca="1" si="13"/>
        <v>0</v>
      </c>
      <c r="R59" s="181">
        <f t="shared" ca="1" si="14"/>
        <v>361.26378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375.3</v>
      </c>
      <c r="H60" s="182">
        <f t="shared" ca="1" si="2"/>
        <v>361.26378</v>
      </c>
      <c r="I60" s="183">
        <f t="shared" ca="1" si="5"/>
        <v>269.52999999999997</v>
      </c>
      <c r="J60" s="180">
        <f t="shared" ca="1" si="6"/>
        <v>86.63</v>
      </c>
      <c r="K60" s="180">
        <f t="shared" ca="1" si="7"/>
        <v>5.0999999999999996</v>
      </c>
      <c r="L60" s="180">
        <f t="shared" ca="1" si="8"/>
        <v>0</v>
      </c>
      <c r="M60" s="181">
        <f t="shared" ca="1" si="9"/>
        <v>361.26</v>
      </c>
      <c r="N60" s="179">
        <f t="shared" ca="1" si="10"/>
        <v>269.53282019431987</v>
      </c>
      <c r="O60" s="180">
        <f t="shared" ca="1" si="11"/>
        <v>86.630906442451419</v>
      </c>
      <c r="P60" s="180">
        <f t="shared" ca="1" si="12"/>
        <v>5.1000533632286995</v>
      </c>
      <c r="Q60" s="180">
        <f t="shared" ca="1" si="13"/>
        <v>0</v>
      </c>
      <c r="R60" s="181">
        <f t="shared" ca="1" si="14"/>
        <v>361.26378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375.3</v>
      </c>
      <c r="H61" s="182">
        <f t="shared" ca="1" si="2"/>
        <v>361.26378</v>
      </c>
      <c r="I61" s="183">
        <f t="shared" ca="1" si="5"/>
        <v>269.52999999999997</v>
      </c>
      <c r="J61" s="180">
        <f t="shared" ca="1" si="6"/>
        <v>86.63</v>
      </c>
      <c r="K61" s="180">
        <f t="shared" ca="1" si="7"/>
        <v>5.0999999999999996</v>
      </c>
      <c r="L61" s="180">
        <f t="shared" ca="1" si="8"/>
        <v>0</v>
      </c>
      <c r="M61" s="181">
        <f t="shared" ca="1" si="9"/>
        <v>361.26</v>
      </c>
      <c r="N61" s="179">
        <f t="shared" ca="1" si="10"/>
        <v>269.53282019431987</v>
      </c>
      <c r="O61" s="180">
        <f t="shared" ca="1" si="11"/>
        <v>86.630906442451419</v>
      </c>
      <c r="P61" s="180">
        <f t="shared" ca="1" si="12"/>
        <v>5.1000533632286995</v>
      </c>
      <c r="Q61" s="180">
        <f t="shared" ca="1" si="13"/>
        <v>0</v>
      </c>
      <c r="R61" s="181">
        <f t="shared" ca="1" si="14"/>
        <v>361.26378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375.3</v>
      </c>
      <c r="H62" s="182">
        <f t="shared" ca="1" si="2"/>
        <v>361.26378</v>
      </c>
      <c r="I62" s="183">
        <f t="shared" ca="1" si="5"/>
        <v>269.52999999999997</v>
      </c>
      <c r="J62" s="180">
        <f t="shared" ca="1" si="6"/>
        <v>86.63</v>
      </c>
      <c r="K62" s="180">
        <f t="shared" ca="1" si="7"/>
        <v>5.0999999999999996</v>
      </c>
      <c r="L62" s="180">
        <f t="shared" ca="1" si="8"/>
        <v>0</v>
      </c>
      <c r="M62" s="181">
        <f t="shared" ca="1" si="9"/>
        <v>361.26</v>
      </c>
      <c r="N62" s="179">
        <f t="shared" ca="1" si="10"/>
        <v>269.53282019431987</v>
      </c>
      <c r="O62" s="180">
        <f t="shared" ca="1" si="11"/>
        <v>86.630906442451419</v>
      </c>
      <c r="P62" s="180">
        <f t="shared" ca="1" si="12"/>
        <v>5.1000533632286995</v>
      </c>
      <c r="Q62" s="180">
        <f t="shared" ca="1" si="13"/>
        <v>0</v>
      </c>
      <c r="R62" s="181">
        <f t="shared" ca="1" si="14"/>
        <v>361.26378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375.3</v>
      </c>
      <c r="H63" s="182">
        <f t="shared" ca="1" si="2"/>
        <v>361.26378</v>
      </c>
      <c r="I63" s="183">
        <f t="shared" ca="1" si="5"/>
        <v>269.52999999999997</v>
      </c>
      <c r="J63" s="180">
        <f t="shared" ca="1" si="6"/>
        <v>86.63</v>
      </c>
      <c r="K63" s="180">
        <f t="shared" ca="1" si="7"/>
        <v>5.0999999999999996</v>
      </c>
      <c r="L63" s="180">
        <f t="shared" ca="1" si="8"/>
        <v>0</v>
      </c>
      <c r="M63" s="181">
        <f t="shared" ca="1" si="9"/>
        <v>361.26</v>
      </c>
      <c r="N63" s="179">
        <f t="shared" ca="1" si="10"/>
        <v>269.53282019431987</v>
      </c>
      <c r="O63" s="180">
        <f t="shared" ca="1" si="11"/>
        <v>86.630906442451419</v>
      </c>
      <c r="P63" s="180">
        <f t="shared" ca="1" si="12"/>
        <v>5.1000533632286995</v>
      </c>
      <c r="Q63" s="180">
        <f t="shared" ca="1" si="13"/>
        <v>0</v>
      </c>
      <c r="R63" s="181">
        <f t="shared" ca="1" si="14"/>
        <v>361.26378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375.3</v>
      </c>
      <c r="H64" s="182">
        <f t="shared" ca="1" si="2"/>
        <v>361.26378</v>
      </c>
      <c r="I64" s="183">
        <f t="shared" ca="1" si="5"/>
        <v>269.52999999999997</v>
      </c>
      <c r="J64" s="180">
        <f t="shared" ca="1" si="6"/>
        <v>86.63</v>
      </c>
      <c r="K64" s="180">
        <f t="shared" ca="1" si="7"/>
        <v>5.0999999999999996</v>
      </c>
      <c r="L64" s="180">
        <f t="shared" ca="1" si="8"/>
        <v>0</v>
      </c>
      <c r="M64" s="181">
        <f t="shared" ca="1" si="9"/>
        <v>361.26</v>
      </c>
      <c r="N64" s="179">
        <f t="shared" ca="1" si="10"/>
        <v>269.53282019431987</v>
      </c>
      <c r="O64" s="180">
        <f t="shared" ca="1" si="11"/>
        <v>86.630906442451419</v>
      </c>
      <c r="P64" s="180">
        <f t="shared" ca="1" si="12"/>
        <v>5.1000533632286995</v>
      </c>
      <c r="Q64" s="180">
        <f t="shared" ca="1" si="13"/>
        <v>0</v>
      </c>
      <c r="R64" s="181">
        <f t="shared" ca="1" si="14"/>
        <v>361.26378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375.3</v>
      </c>
      <c r="H65" s="182">
        <f t="shared" ca="1" si="2"/>
        <v>361.26378</v>
      </c>
      <c r="I65" s="183">
        <f t="shared" ca="1" si="5"/>
        <v>269.52999999999997</v>
      </c>
      <c r="J65" s="180">
        <f t="shared" ca="1" si="6"/>
        <v>86.63</v>
      </c>
      <c r="K65" s="180">
        <f t="shared" ca="1" si="7"/>
        <v>5.0999999999999996</v>
      </c>
      <c r="L65" s="180">
        <f t="shared" ca="1" si="8"/>
        <v>0</v>
      </c>
      <c r="M65" s="181">
        <f t="shared" ca="1" si="9"/>
        <v>361.26</v>
      </c>
      <c r="N65" s="179">
        <f t="shared" ca="1" si="10"/>
        <v>269.53282019431987</v>
      </c>
      <c r="O65" s="180">
        <f t="shared" ca="1" si="11"/>
        <v>86.630906442451419</v>
      </c>
      <c r="P65" s="180">
        <f t="shared" ca="1" si="12"/>
        <v>5.1000533632286995</v>
      </c>
      <c r="Q65" s="180">
        <f t="shared" ca="1" si="13"/>
        <v>0</v>
      </c>
      <c r="R65" s="181">
        <f t="shared" ca="1" si="14"/>
        <v>361.26378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375.3</v>
      </c>
      <c r="H66" s="182">
        <f t="shared" ca="1" si="2"/>
        <v>361.26378</v>
      </c>
      <c r="I66" s="183">
        <f t="shared" ca="1" si="5"/>
        <v>269.52999999999997</v>
      </c>
      <c r="J66" s="180">
        <f t="shared" ca="1" si="6"/>
        <v>86.63</v>
      </c>
      <c r="K66" s="180">
        <f t="shared" ca="1" si="7"/>
        <v>5.0999999999999996</v>
      </c>
      <c r="L66" s="180">
        <f t="shared" ca="1" si="8"/>
        <v>0</v>
      </c>
      <c r="M66" s="181">
        <f t="shared" ca="1" si="9"/>
        <v>361.26</v>
      </c>
      <c r="N66" s="179">
        <f t="shared" ca="1" si="10"/>
        <v>269.53282019431987</v>
      </c>
      <c r="O66" s="180">
        <f t="shared" ca="1" si="11"/>
        <v>86.630906442451419</v>
      </c>
      <c r="P66" s="180">
        <f t="shared" ca="1" si="12"/>
        <v>5.1000533632286995</v>
      </c>
      <c r="Q66" s="180">
        <f t="shared" ca="1" si="13"/>
        <v>0</v>
      </c>
      <c r="R66" s="181">
        <f t="shared" ca="1" si="14"/>
        <v>361.26378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375.3</v>
      </c>
      <c r="H67" s="182">
        <f t="shared" ref="H67:H98" ca="1" si="17">INDIRECT("ISGS_Delhi_pp!" &amp; $V$3 &amp; X67)</f>
        <v>361.26378</v>
      </c>
      <c r="I67" s="183">
        <f t="shared" ca="1" si="5"/>
        <v>269.52999999999997</v>
      </c>
      <c r="J67" s="180">
        <f t="shared" ca="1" si="6"/>
        <v>86.63</v>
      </c>
      <c r="K67" s="180">
        <f t="shared" ca="1" si="7"/>
        <v>5.0999999999999996</v>
      </c>
      <c r="L67" s="180">
        <f t="shared" ca="1" si="8"/>
        <v>0</v>
      </c>
      <c r="M67" s="181">
        <f t="shared" ca="1" si="9"/>
        <v>361.26</v>
      </c>
      <c r="N67" s="179">
        <f t="shared" ca="1" si="10"/>
        <v>269.53282019431987</v>
      </c>
      <c r="O67" s="180">
        <f t="shared" ca="1" si="11"/>
        <v>86.630906442451419</v>
      </c>
      <c r="P67" s="180">
        <f t="shared" ca="1" si="12"/>
        <v>5.1000533632286995</v>
      </c>
      <c r="Q67" s="180">
        <f t="shared" ca="1" si="13"/>
        <v>0</v>
      </c>
      <c r="R67" s="181">
        <f t="shared" ca="1" si="14"/>
        <v>361.26378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375.3</v>
      </c>
      <c r="H68" s="182">
        <f t="shared" ca="1" si="17"/>
        <v>361.26378</v>
      </c>
      <c r="I68" s="183">
        <f t="shared" ref="I68:I98" ca="1" si="20">INDIRECT("BRPL_EOD!" &amp; $V$3 &amp; X68)</f>
        <v>269.52999999999997</v>
      </c>
      <c r="J68" s="180">
        <f t="shared" ref="J68:J98" ca="1" si="21">INDIRECT("BYPL_EOD!" &amp; $V$3 &amp; X68)</f>
        <v>86.63</v>
      </c>
      <c r="K68" s="180">
        <f t="shared" ref="K68:K98" ca="1" si="22">INDIRECT("TPDDL_EOD!" &amp; $V$3 &amp; X68)</f>
        <v>5.0999999999999996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361.26</v>
      </c>
      <c r="N68" s="179">
        <f t="shared" ref="N68:N98" ca="1" si="25">INDIRECT("BRPL_ISGS_exbus!" &amp; $V$3 &amp; X68)</f>
        <v>269.53282019431987</v>
      </c>
      <c r="O68" s="180">
        <f t="shared" ref="O68:O98" ca="1" si="26">INDIRECT("BYPL_ISGS_exbus!" &amp; $V$3 &amp; X68)</f>
        <v>86.630906442451419</v>
      </c>
      <c r="P68" s="180">
        <f t="shared" ref="P68:P98" ca="1" si="27">INDIRECT("TPDDL_ISGS_exbus!" &amp; $V$3 &amp; X68)</f>
        <v>5.1000533632286995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361.26378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410.04624799999999</v>
      </c>
      <c r="H69" s="182">
        <f t="shared" ca="1" si="17"/>
        <v>394.71051799999998</v>
      </c>
      <c r="I69" s="183">
        <f t="shared" ca="1" si="20"/>
        <v>301.23</v>
      </c>
      <c r="J69" s="180">
        <f t="shared" ca="1" si="21"/>
        <v>84.72</v>
      </c>
      <c r="K69" s="180">
        <f t="shared" ca="1" si="22"/>
        <v>8.76</v>
      </c>
      <c r="L69" s="180">
        <f t="shared" ca="1" si="23"/>
        <v>0</v>
      </c>
      <c r="M69" s="181">
        <f t="shared" ca="1" si="24"/>
        <v>394.71000000000004</v>
      </c>
      <c r="N69" s="179">
        <f t="shared" ca="1" si="25"/>
        <v>301.23039532096982</v>
      </c>
      <c r="O69" s="180">
        <f t="shared" ca="1" si="26"/>
        <v>84.720111182792422</v>
      </c>
      <c r="P69" s="180">
        <f t="shared" ca="1" si="27"/>
        <v>8.7600114962377429</v>
      </c>
      <c r="Q69" s="180">
        <f t="shared" ca="1" si="28"/>
        <v>0</v>
      </c>
      <c r="R69" s="181">
        <f t="shared" ca="1" si="29"/>
        <v>394.71051799999998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469.30489999999998</v>
      </c>
      <c r="H70" s="182">
        <f t="shared" ca="1" si="17"/>
        <v>451.75289700000002</v>
      </c>
      <c r="I70" s="183">
        <f t="shared" ca="1" si="20"/>
        <v>356.16</v>
      </c>
      <c r="J70" s="180">
        <f t="shared" ca="1" si="21"/>
        <v>86.63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451.74</v>
      </c>
      <c r="N70" s="179">
        <f t="shared" ca="1" si="25"/>
        <v>356.17016822845005</v>
      </c>
      <c r="O70" s="180">
        <f t="shared" ca="1" si="26"/>
        <v>86.632473252556778</v>
      </c>
      <c r="P70" s="180">
        <f t="shared" ca="1" si="27"/>
        <v>8.9502555189932256</v>
      </c>
      <c r="Q70" s="180">
        <f t="shared" ca="1" si="28"/>
        <v>0</v>
      </c>
      <c r="R70" s="181">
        <f t="shared" ca="1" si="29"/>
        <v>451.75289700000008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519.30899999999997</v>
      </c>
      <c r="H71" s="182">
        <f t="shared" ca="1" si="17"/>
        <v>499.886843</v>
      </c>
      <c r="I71" s="183">
        <f t="shared" ca="1" si="20"/>
        <v>404.29</v>
      </c>
      <c r="J71" s="180">
        <f t="shared" ca="1" si="21"/>
        <v>86.63</v>
      </c>
      <c r="K71" s="180">
        <f t="shared" ca="1" si="22"/>
        <v>8.9600000000000009</v>
      </c>
      <c r="L71" s="180">
        <f t="shared" ca="1" si="23"/>
        <v>0</v>
      </c>
      <c r="M71" s="181">
        <f t="shared" ca="1" si="24"/>
        <v>499.88</v>
      </c>
      <c r="N71" s="179">
        <f t="shared" ca="1" si="25"/>
        <v>404.29553444120592</v>
      </c>
      <c r="O71" s="180">
        <f t="shared" ca="1" si="26"/>
        <v>86.631185902796673</v>
      </c>
      <c r="P71" s="180">
        <f t="shared" ca="1" si="27"/>
        <v>8.9601226559974396</v>
      </c>
      <c r="Q71" s="180">
        <f t="shared" ca="1" si="28"/>
        <v>0</v>
      </c>
      <c r="R71" s="181">
        <f t="shared" ca="1" si="29"/>
        <v>499.88684300000006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559.30899999999997</v>
      </c>
      <c r="H72" s="182">
        <f t="shared" ca="1" si="17"/>
        <v>538.39084300000002</v>
      </c>
      <c r="I72" s="183">
        <f t="shared" ca="1" si="20"/>
        <v>442.79</v>
      </c>
      <c r="J72" s="180">
        <f t="shared" ca="1" si="21"/>
        <v>86.63</v>
      </c>
      <c r="K72" s="180">
        <f t="shared" ca="1" si="22"/>
        <v>8.9600000000000009</v>
      </c>
      <c r="L72" s="180">
        <f t="shared" ca="1" si="23"/>
        <v>0</v>
      </c>
      <c r="M72" s="181">
        <f t="shared" ca="1" si="24"/>
        <v>538.38000000000011</v>
      </c>
      <c r="N72" s="179">
        <f t="shared" ca="1" si="25"/>
        <v>442.79891781264155</v>
      </c>
      <c r="O72" s="180">
        <f t="shared" ca="1" si="26"/>
        <v>86.631744732512331</v>
      </c>
      <c r="P72" s="180">
        <f t="shared" ca="1" si="27"/>
        <v>8.960180454846018</v>
      </c>
      <c r="Q72" s="180">
        <f t="shared" ca="1" si="28"/>
        <v>0</v>
      </c>
      <c r="R72" s="181">
        <f t="shared" ca="1" si="29"/>
        <v>538.3908429999999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562.73839299999997</v>
      </c>
      <c r="H73" s="182">
        <f t="shared" ca="1" si="17"/>
        <v>541.69197699999995</v>
      </c>
      <c r="I73" s="183">
        <f t="shared" ca="1" si="20"/>
        <v>452.95</v>
      </c>
      <c r="J73" s="180">
        <f t="shared" ca="1" si="21"/>
        <v>80.42</v>
      </c>
      <c r="K73" s="180">
        <f t="shared" ca="1" si="22"/>
        <v>8.32</v>
      </c>
      <c r="L73" s="180">
        <f t="shared" ca="1" si="23"/>
        <v>0</v>
      </c>
      <c r="M73" s="181">
        <f t="shared" ca="1" si="24"/>
        <v>541.69000000000005</v>
      </c>
      <c r="N73" s="179">
        <f t="shared" ca="1" si="25"/>
        <v>452.95165312660367</v>
      </c>
      <c r="O73" s="180">
        <f t="shared" ca="1" si="26"/>
        <v>80.420293507984255</v>
      </c>
      <c r="P73" s="180">
        <f t="shared" ca="1" si="27"/>
        <v>8.3200303654119505</v>
      </c>
      <c r="Q73" s="180">
        <f t="shared" ca="1" si="28"/>
        <v>0</v>
      </c>
      <c r="R73" s="181">
        <f t="shared" ca="1" si="29"/>
        <v>541.69197699999995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606.20849999999996</v>
      </c>
      <c r="H74" s="182">
        <f t="shared" ca="1" si="17"/>
        <v>583.53630199999998</v>
      </c>
      <c r="I74" s="183">
        <f t="shared" ca="1" si="20"/>
        <v>487.94</v>
      </c>
      <c r="J74" s="180">
        <f t="shared" ca="1" si="21"/>
        <v>86.63</v>
      </c>
      <c r="K74" s="180">
        <f t="shared" ca="1" si="22"/>
        <v>8.9600000000000009</v>
      </c>
      <c r="L74" s="180">
        <f t="shared" ca="1" si="23"/>
        <v>0</v>
      </c>
      <c r="M74" s="181">
        <f t="shared" ca="1" si="24"/>
        <v>583.53</v>
      </c>
      <c r="N74" s="179">
        <f t="shared" ca="1" si="25"/>
        <v>487.94526964831283</v>
      </c>
      <c r="O74" s="180">
        <f t="shared" ca="1" si="26"/>
        <v>86.630935585591146</v>
      </c>
      <c r="P74" s="180">
        <f t="shared" ca="1" si="27"/>
        <v>8.9600967660960027</v>
      </c>
      <c r="Q74" s="180">
        <f t="shared" ca="1" si="28"/>
        <v>0</v>
      </c>
      <c r="R74" s="181">
        <f t="shared" ca="1" si="29"/>
        <v>583.53630199999998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674.34008300000005</v>
      </c>
      <c r="H75" s="182">
        <f t="shared" ca="1" si="17"/>
        <v>649.11976400000003</v>
      </c>
      <c r="I75" s="183">
        <f t="shared" ca="1" si="20"/>
        <v>484.24</v>
      </c>
      <c r="J75" s="180">
        <f t="shared" ca="1" si="21"/>
        <v>155.97999999999999</v>
      </c>
      <c r="K75" s="180">
        <f t="shared" ca="1" si="22"/>
        <v>8.89</v>
      </c>
      <c r="L75" s="180">
        <f t="shared" ca="1" si="23"/>
        <v>0</v>
      </c>
      <c r="M75" s="181">
        <f t="shared" ca="1" si="24"/>
        <v>649.11</v>
      </c>
      <c r="N75" s="179">
        <f t="shared" ca="1" si="25"/>
        <v>484.24728400326603</v>
      </c>
      <c r="O75" s="180">
        <f t="shared" ca="1" si="26"/>
        <v>155.98234627215726</v>
      </c>
      <c r="P75" s="180">
        <f t="shared" ca="1" si="27"/>
        <v>8.8901337245767298</v>
      </c>
      <c r="Q75" s="180">
        <f t="shared" ca="1" si="28"/>
        <v>0</v>
      </c>
      <c r="R75" s="181">
        <f t="shared" ca="1" si="29"/>
        <v>649.11976399999992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679.49316799999997</v>
      </c>
      <c r="H76" s="182">
        <f t="shared" ca="1" si="17"/>
        <v>654.08012399999996</v>
      </c>
      <c r="I76" s="183">
        <f t="shared" ca="1" si="20"/>
        <v>537.94000000000005</v>
      </c>
      <c r="J76" s="180">
        <f t="shared" ca="1" si="21"/>
        <v>157.16999999999999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704.07</v>
      </c>
      <c r="N76" s="179">
        <f t="shared" ca="1" si="25"/>
        <v>537.94000000000005</v>
      </c>
      <c r="O76" s="180">
        <f t="shared" ca="1" si="26"/>
        <v>157.17957728489321</v>
      </c>
      <c r="P76" s="180">
        <f t="shared" ca="1" si="27"/>
        <v>8.9605467151066982</v>
      </c>
      <c r="Q76" s="180">
        <f t="shared" ca="1" si="28"/>
        <v>0</v>
      </c>
      <c r="R76" s="181">
        <f t="shared" ca="1" si="29"/>
        <v>704.08012399999996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679.19316800000001</v>
      </c>
      <c r="H77" s="182">
        <f t="shared" ca="1" si="17"/>
        <v>653.79134399999998</v>
      </c>
      <c r="I77" s="183">
        <f t="shared" ca="1" si="20"/>
        <v>489.33</v>
      </c>
      <c r="J77" s="180">
        <f t="shared" ca="1" si="21"/>
        <v>157.11000000000001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655.3900000000001</v>
      </c>
      <c r="N77" s="179">
        <f t="shared" ca="1" si="25"/>
        <v>489.32858962698538</v>
      </c>
      <c r="O77" s="180">
        <f t="shared" ca="1" si="26"/>
        <v>157.1095471691817</v>
      </c>
      <c r="P77" s="180">
        <f t="shared" ca="1" si="27"/>
        <v>8.9499742038328307</v>
      </c>
      <c r="Q77" s="180">
        <f t="shared" ca="1" si="28"/>
        <v>0</v>
      </c>
      <c r="R77" s="181">
        <f t="shared" ca="1" si="29"/>
        <v>655.38811099999998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679.19316800000001</v>
      </c>
      <c r="H78" s="182">
        <f t="shared" ca="1" si="17"/>
        <v>653.79134399999998</v>
      </c>
      <c r="I78" s="183">
        <f t="shared" ca="1" si="20"/>
        <v>489.33</v>
      </c>
      <c r="J78" s="180">
        <f t="shared" ca="1" si="21"/>
        <v>157.11000000000001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655.3900000000001</v>
      </c>
      <c r="N78" s="179">
        <f t="shared" ca="1" si="25"/>
        <v>489.32858962698538</v>
      </c>
      <c r="O78" s="180">
        <f t="shared" ca="1" si="26"/>
        <v>157.1095471691817</v>
      </c>
      <c r="P78" s="180">
        <f t="shared" ca="1" si="27"/>
        <v>8.9499742038328307</v>
      </c>
      <c r="Q78" s="180">
        <f t="shared" ca="1" si="28"/>
        <v>0</v>
      </c>
      <c r="R78" s="181">
        <f t="shared" ca="1" si="29"/>
        <v>655.38811099999998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679.19316800000001</v>
      </c>
      <c r="H79" s="182">
        <f t="shared" ca="1" si="17"/>
        <v>653.79134399999998</v>
      </c>
      <c r="I79" s="183">
        <f t="shared" ca="1" si="20"/>
        <v>489.33</v>
      </c>
      <c r="J79" s="180">
        <f t="shared" ca="1" si="21"/>
        <v>157.11000000000001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655.3900000000001</v>
      </c>
      <c r="N79" s="179">
        <f t="shared" ca="1" si="25"/>
        <v>489.32858962698538</v>
      </c>
      <c r="O79" s="180">
        <f t="shared" ca="1" si="26"/>
        <v>157.1095471691817</v>
      </c>
      <c r="P79" s="180">
        <f t="shared" ca="1" si="27"/>
        <v>8.9499742038328307</v>
      </c>
      <c r="Q79" s="180">
        <f t="shared" ca="1" si="28"/>
        <v>0</v>
      </c>
      <c r="R79" s="181">
        <f t="shared" ca="1" si="29"/>
        <v>655.38811099999998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679.19316800000001</v>
      </c>
      <c r="H80" s="182">
        <f t="shared" ca="1" si="17"/>
        <v>653.79134399999998</v>
      </c>
      <c r="I80" s="183">
        <f t="shared" ca="1" si="20"/>
        <v>489.33</v>
      </c>
      <c r="J80" s="180">
        <f t="shared" ca="1" si="21"/>
        <v>157.11000000000001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655.3900000000001</v>
      </c>
      <c r="N80" s="179">
        <f t="shared" ca="1" si="25"/>
        <v>489.32858962698538</v>
      </c>
      <c r="O80" s="180">
        <f t="shared" ca="1" si="26"/>
        <v>157.1095471691817</v>
      </c>
      <c r="P80" s="180">
        <f t="shared" ca="1" si="27"/>
        <v>8.9499742038328307</v>
      </c>
      <c r="Q80" s="180">
        <f t="shared" ca="1" si="28"/>
        <v>0</v>
      </c>
      <c r="R80" s="181">
        <f t="shared" ca="1" si="29"/>
        <v>655.38811099999998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679.19316800000001</v>
      </c>
      <c r="H81" s="182">
        <f t="shared" ca="1" si="17"/>
        <v>653.79134399999998</v>
      </c>
      <c r="I81" s="183">
        <f t="shared" ca="1" si="20"/>
        <v>489.33</v>
      </c>
      <c r="J81" s="180">
        <f t="shared" ca="1" si="21"/>
        <v>157.11000000000001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655.3900000000001</v>
      </c>
      <c r="N81" s="179">
        <f t="shared" ca="1" si="25"/>
        <v>489.32858962698538</v>
      </c>
      <c r="O81" s="180">
        <f t="shared" ca="1" si="26"/>
        <v>157.1095471691817</v>
      </c>
      <c r="P81" s="180">
        <f t="shared" ca="1" si="27"/>
        <v>8.9499742038328307</v>
      </c>
      <c r="Q81" s="180">
        <f t="shared" ca="1" si="28"/>
        <v>0</v>
      </c>
      <c r="R81" s="181">
        <f t="shared" ca="1" si="29"/>
        <v>655.38811099999998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679.19316800000001</v>
      </c>
      <c r="H82" s="182">
        <f t="shared" ca="1" si="17"/>
        <v>653.79134399999998</v>
      </c>
      <c r="I82" s="183">
        <f t="shared" ca="1" si="20"/>
        <v>489.33</v>
      </c>
      <c r="J82" s="180">
        <f t="shared" ca="1" si="21"/>
        <v>157.11000000000001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655.3900000000001</v>
      </c>
      <c r="N82" s="179">
        <f t="shared" ca="1" si="25"/>
        <v>489.32858962698538</v>
      </c>
      <c r="O82" s="180">
        <f t="shared" ca="1" si="26"/>
        <v>157.1095471691817</v>
      </c>
      <c r="P82" s="180">
        <f t="shared" ca="1" si="27"/>
        <v>8.9499742038328307</v>
      </c>
      <c r="Q82" s="180">
        <f t="shared" ca="1" si="28"/>
        <v>0</v>
      </c>
      <c r="R82" s="181">
        <f t="shared" ca="1" si="29"/>
        <v>655.38811099999998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679.49316799999997</v>
      </c>
      <c r="H83" s="182">
        <f t="shared" ca="1" si="17"/>
        <v>654.08012399999996</v>
      </c>
      <c r="I83" s="183">
        <f t="shared" ca="1" si="20"/>
        <v>537.94000000000005</v>
      </c>
      <c r="J83" s="180">
        <f t="shared" ca="1" si="21"/>
        <v>157.16999999999999</v>
      </c>
      <c r="K83" s="180">
        <f t="shared" ca="1" si="22"/>
        <v>8.9600000000000009</v>
      </c>
      <c r="L83" s="180">
        <f t="shared" ca="1" si="23"/>
        <v>0</v>
      </c>
      <c r="M83" s="181">
        <f t="shared" ca="1" si="24"/>
        <v>704.07</v>
      </c>
      <c r="N83" s="179">
        <f t="shared" ca="1" si="25"/>
        <v>537.94000000000005</v>
      </c>
      <c r="O83" s="180">
        <f t="shared" ca="1" si="26"/>
        <v>157.17957728489321</v>
      </c>
      <c r="P83" s="180">
        <f t="shared" ca="1" si="27"/>
        <v>8.9605467151066982</v>
      </c>
      <c r="Q83" s="180">
        <f t="shared" ca="1" si="28"/>
        <v>0</v>
      </c>
      <c r="R83" s="181">
        <f t="shared" ca="1" si="29"/>
        <v>704.08012399999996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679.49316799999997</v>
      </c>
      <c r="H84" s="182">
        <f t="shared" ca="1" si="17"/>
        <v>654.08012399999996</v>
      </c>
      <c r="I84" s="183">
        <f t="shared" ca="1" si="20"/>
        <v>537.94000000000005</v>
      </c>
      <c r="J84" s="180">
        <f t="shared" ca="1" si="21"/>
        <v>157.16999999999999</v>
      </c>
      <c r="K84" s="180">
        <f t="shared" ca="1" si="22"/>
        <v>8.9600000000000009</v>
      </c>
      <c r="L84" s="180">
        <f t="shared" ca="1" si="23"/>
        <v>0</v>
      </c>
      <c r="M84" s="181">
        <f t="shared" ca="1" si="24"/>
        <v>704.07</v>
      </c>
      <c r="N84" s="179">
        <f t="shared" ca="1" si="25"/>
        <v>537.94000000000005</v>
      </c>
      <c r="O84" s="180">
        <f t="shared" ca="1" si="26"/>
        <v>157.17957728489321</v>
      </c>
      <c r="P84" s="180">
        <f t="shared" ca="1" si="27"/>
        <v>8.9605467151066982</v>
      </c>
      <c r="Q84" s="180">
        <f t="shared" ca="1" si="28"/>
        <v>0</v>
      </c>
      <c r="R84" s="181">
        <f t="shared" ca="1" si="29"/>
        <v>704.08012399999996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679.49316799999997</v>
      </c>
      <c r="H85" s="182">
        <f t="shared" ca="1" si="17"/>
        <v>654.08012399999996</v>
      </c>
      <c r="I85" s="183">
        <f t="shared" ca="1" si="20"/>
        <v>537.94000000000005</v>
      </c>
      <c r="J85" s="180">
        <f t="shared" ca="1" si="21"/>
        <v>157.16999999999999</v>
      </c>
      <c r="K85" s="180">
        <f t="shared" ca="1" si="22"/>
        <v>8.9600000000000009</v>
      </c>
      <c r="L85" s="180">
        <f t="shared" ca="1" si="23"/>
        <v>0</v>
      </c>
      <c r="M85" s="181">
        <f t="shared" ca="1" si="24"/>
        <v>704.07</v>
      </c>
      <c r="N85" s="179">
        <f t="shared" ca="1" si="25"/>
        <v>537.94000000000005</v>
      </c>
      <c r="O85" s="180">
        <f t="shared" ca="1" si="26"/>
        <v>157.17957728489321</v>
      </c>
      <c r="P85" s="180">
        <f t="shared" ca="1" si="27"/>
        <v>8.9605467151066982</v>
      </c>
      <c r="Q85" s="180">
        <f t="shared" ca="1" si="28"/>
        <v>0</v>
      </c>
      <c r="R85" s="181">
        <f t="shared" ca="1" si="29"/>
        <v>704.08012399999996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679.49316799999997</v>
      </c>
      <c r="H86" s="182">
        <f t="shared" ca="1" si="17"/>
        <v>654.08012399999996</v>
      </c>
      <c r="I86" s="183">
        <f t="shared" ca="1" si="20"/>
        <v>537.94000000000005</v>
      </c>
      <c r="J86" s="180">
        <f t="shared" ca="1" si="21"/>
        <v>157.16999999999999</v>
      </c>
      <c r="K86" s="180">
        <f t="shared" ca="1" si="22"/>
        <v>8.9600000000000009</v>
      </c>
      <c r="L86" s="180">
        <f t="shared" ca="1" si="23"/>
        <v>0</v>
      </c>
      <c r="M86" s="181">
        <f t="shared" ca="1" si="24"/>
        <v>704.07</v>
      </c>
      <c r="N86" s="179">
        <f t="shared" ca="1" si="25"/>
        <v>537.94000000000005</v>
      </c>
      <c r="O86" s="180">
        <f t="shared" ca="1" si="26"/>
        <v>157.17957728489321</v>
      </c>
      <c r="P86" s="180">
        <f t="shared" ca="1" si="27"/>
        <v>8.9605467151066982</v>
      </c>
      <c r="Q86" s="180">
        <f t="shared" ca="1" si="28"/>
        <v>0</v>
      </c>
      <c r="R86" s="181">
        <f t="shared" ca="1" si="29"/>
        <v>704.08012399999996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636.20849999999996</v>
      </c>
      <c r="H87" s="182">
        <f t="shared" ca="1" si="17"/>
        <v>612.41430200000002</v>
      </c>
      <c r="I87" s="183">
        <f t="shared" ca="1" si="20"/>
        <v>563.1</v>
      </c>
      <c r="J87" s="180">
        <f t="shared" ca="1" si="21"/>
        <v>90</v>
      </c>
      <c r="K87" s="180">
        <f t="shared" ca="1" si="22"/>
        <v>9.31</v>
      </c>
      <c r="L87" s="180">
        <f t="shared" ca="1" si="23"/>
        <v>0</v>
      </c>
      <c r="M87" s="181">
        <f t="shared" ca="1" si="24"/>
        <v>662.41</v>
      </c>
      <c r="N87" s="179">
        <f t="shared" ca="1" si="25"/>
        <v>563.1</v>
      </c>
      <c r="O87" s="180">
        <f t="shared" ca="1" si="26"/>
        <v>90.004301999999996</v>
      </c>
      <c r="P87" s="180">
        <f t="shared" ca="1" si="27"/>
        <v>9.31</v>
      </c>
      <c r="Q87" s="180">
        <f t="shared" ca="1" si="28"/>
        <v>0</v>
      </c>
      <c r="R87" s="181">
        <f t="shared" ca="1" si="29"/>
        <v>662.41430199999991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636.20849999999996</v>
      </c>
      <c r="H88" s="182">
        <f t="shared" ca="1" si="17"/>
        <v>612.41430200000002</v>
      </c>
      <c r="I88" s="183">
        <f t="shared" ca="1" si="20"/>
        <v>563.1</v>
      </c>
      <c r="J88" s="180">
        <f t="shared" ca="1" si="21"/>
        <v>90</v>
      </c>
      <c r="K88" s="180">
        <f t="shared" ca="1" si="22"/>
        <v>9.31</v>
      </c>
      <c r="L88" s="180">
        <f t="shared" ca="1" si="23"/>
        <v>0</v>
      </c>
      <c r="M88" s="181">
        <f t="shared" ca="1" si="24"/>
        <v>662.41</v>
      </c>
      <c r="N88" s="179">
        <f t="shared" ca="1" si="25"/>
        <v>563.1</v>
      </c>
      <c r="O88" s="180">
        <f t="shared" ca="1" si="26"/>
        <v>90.004301999999996</v>
      </c>
      <c r="P88" s="180">
        <f t="shared" ca="1" si="27"/>
        <v>9.31</v>
      </c>
      <c r="Q88" s="180">
        <f t="shared" ca="1" si="28"/>
        <v>0</v>
      </c>
      <c r="R88" s="181">
        <f t="shared" ca="1" si="29"/>
        <v>662.41430199999991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649.20768599999997</v>
      </c>
      <c r="H89" s="182">
        <f t="shared" ca="1" si="17"/>
        <v>624.92731900000001</v>
      </c>
      <c r="I89" s="183">
        <f t="shared" ca="1" si="20"/>
        <v>506.9</v>
      </c>
      <c r="J89" s="180">
        <f t="shared" ca="1" si="21"/>
        <v>111.66</v>
      </c>
      <c r="K89" s="180">
        <f t="shared" ca="1" si="22"/>
        <v>6.37</v>
      </c>
      <c r="L89" s="180">
        <f t="shared" ca="1" si="23"/>
        <v>0</v>
      </c>
      <c r="M89" s="181">
        <f t="shared" ca="1" si="24"/>
        <v>624.92999999999995</v>
      </c>
      <c r="N89" s="179">
        <f t="shared" ca="1" si="25"/>
        <v>506.89782535820012</v>
      </c>
      <c r="O89" s="180">
        <f t="shared" ca="1" si="26"/>
        <v>111.6595209696126</v>
      </c>
      <c r="P89" s="180">
        <f t="shared" ca="1" si="27"/>
        <v>6.369972672187286</v>
      </c>
      <c r="Q89" s="180">
        <f t="shared" ca="1" si="28"/>
        <v>0</v>
      </c>
      <c r="R89" s="181">
        <f t="shared" ca="1" si="29"/>
        <v>624.92731900000001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601.89949999999999</v>
      </c>
      <c r="H90" s="182">
        <f t="shared" ca="1" si="17"/>
        <v>579.38845900000001</v>
      </c>
      <c r="I90" s="183">
        <f t="shared" ca="1" si="20"/>
        <v>487.94</v>
      </c>
      <c r="J90" s="180">
        <f t="shared" ca="1" si="21"/>
        <v>86.63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579.37999999999988</v>
      </c>
      <c r="N90" s="179">
        <f t="shared" ca="1" si="25"/>
        <v>487.94712396779329</v>
      </c>
      <c r="O90" s="180">
        <f t="shared" ca="1" si="26"/>
        <v>86.63126480577516</v>
      </c>
      <c r="P90" s="180">
        <f t="shared" ca="1" si="27"/>
        <v>4.8100702264317032</v>
      </c>
      <c r="Q90" s="180">
        <f t="shared" ca="1" si="28"/>
        <v>0</v>
      </c>
      <c r="R90" s="181">
        <f t="shared" ca="1" si="29"/>
        <v>579.38845900000013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601.89949999999999</v>
      </c>
      <c r="H91" s="182">
        <f t="shared" ca="1" si="17"/>
        <v>579.38845900000001</v>
      </c>
      <c r="I91" s="183">
        <f t="shared" ca="1" si="20"/>
        <v>487.94</v>
      </c>
      <c r="J91" s="180">
        <f t="shared" ca="1" si="21"/>
        <v>86.63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579.37999999999988</v>
      </c>
      <c r="N91" s="179">
        <f t="shared" ca="1" si="25"/>
        <v>487.94712396779329</v>
      </c>
      <c r="O91" s="180">
        <f t="shared" ca="1" si="26"/>
        <v>86.63126480577516</v>
      </c>
      <c r="P91" s="180">
        <f t="shared" ca="1" si="27"/>
        <v>4.8100702264317032</v>
      </c>
      <c r="Q91" s="180">
        <f t="shared" ca="1" si="28"/>
        <v>0</v>
      </c>
      <c r="R91" s="181">
        <f t="shared" ca="1" si="29"/>
        <v>579.38845900000013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601.89949999999999</v>
      </c>
      <c r="H92" s="182">
        <f t="shared" ca="1" si="17"/>
        <v>579.38845900000001</v>
      </c>
      <c r="I92" s="183">
        <f t="shared" ca="1" si="20"/>
        <v>487.94</v>
      </c>
      <c r="J92" s="180">
        <f t="shared" ca="1" si="21"/>
        <v>86.63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579.37999999999988</v>
      </c>
      <c r="N92" s="179">
        <f t="shared" ca="1" si="25"/>
        <v>487.94712396779329</v>
      </c>
      <c r="O92" s="180">
        <f t="shared" ca="1" si="26"/>
        <v>86.63126480577516</v>
      </c>
      <c r="P92" s="180">
        <f t="shared" ca="1" si="27"/>
        <v>4.8100702264317032</v>
      </c>
      <c r="Q92" s="180">
        <f t="shared" ca="1" si="28"/>
        <v>0</v>
      </c>
      <c r="R92" s="181">
        <f t="shared" ca="1" si="29"/>
        <v>579.38845900000013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548.09558600000003</v>
      </c>
      <c r="H93" s="182">
        <f t="shared" ca="1" si="17"/>
        <v>527.596811</v>
      </c>
      <c r="I93" s="183">
        <f t="shared" ca="1" si="20"/>
        <v>435.63</v>
      </c>
      <c r="J93" s="180">
        <f t="shared" ca="1" si="21"/>
        <v>87.13</v>
      </c>
      <c r="K93" s="180">
        <f t="shared" ca="1" si="22"/>
        <v>4.84</v>
      </c>
      <c r="L93" s="180">
        <f t="shared" ca="1" si="23"/>
        <v>0</v>
      </c>
      <c r="M93" s="181">
        <f t="shared" ca="1" si="24"/>
        <v>527.6</v>
      </c>
      <c r="N93" s="179">
        <f t="shared" ca="1" si="25"/>
        <v>435.62736689903335</v>
      </c>
      <c r="O93" s="180">
        <f t="shared" ca="1" si="26"/>
        <v>87.129473355629258</v>
      </c>
      <c r="P93" s="180">
        <f t="shared" ca="1" si="27"/>
        <v>4.8399707453373768</v>
      </c>
      <c r="Q93" s="180">
        <f t="shared" ca="1" si="28"/>
        <v>0</v>
      </c>
      <c r="R93" s="181">
        <f t="shared" ca="1" si="29"/>
        <v>527.596811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495</v>
      </c>
      <c r="H94" s="182">
        <f t="shared" ca="1" si="17"/>
        <v>476.48700000000002</v>
      </c>
      <c r="I94" s="183">
        <f t="shared" ca="1" si="20"/>
        <v>385.04</v>
      </c>
      <c r="J94" s="180">
        <f t="shared" ca="1" si="21"/>
        <v>86.63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476.48</v>
      </c>
      <c r="N94" s="179">
        <f t="shared" ca="1" si="25"/>
        <v>385.04565664875759</v>
      </c>
      <c r="O94" s="180">
        <f t="shared" ca="1" si="26"/>
        <v>86.631272687206177</v>
      </c>
      <c r="P94" s="180">
        <f t="shared" ca="1" si="27"/>
        <v>4.8100706640362656</v>
      </c>
      <c r="Q94" s="180">
        <f t="shared" ca="1" si="28"/>
        <v>0</v>
      </c>
      <c r="R94" s="181">
        <f t="shared" ca="1" si="29"/>
        <v>476.48700000000008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445</v>
      </c>
      <c r="H95" s="182">
        <f t="shared" ca="1" si="17"/>
        <v>428.35700000000003</v>
      </c>
      <c r="I95" s="183">
        <f t="shared" ca="1" si="20"/>
        <v>336.91</v>
      </c>
      <c r="J95" s="180">
        <f t="shared" ca="1" si="21"/>
        <v>86.63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428.35</v>
      </c>
      <c r="N95" s="179">
        <f t="shared" ca="1" si="25"/>
        <v>336.91550570794914</v>
      </c>
      <c r="O95" s="180">
        <f t="shared" ca="1" si="26"/>
        <v>86.63141568810552</v>
      </c>
      <c r="P95" s="180">
        <f t="shared" ca="1" si="27"/>
        <v>4.8100786039453718</v>
      </c>
      <c r="Q95" s="180">
        <f t="shared" ca="1" si="28"/>
        <v>0</v>
      </c>
      <c r="R95" s="181">
        <f t="shared" ca="1" si="29"/>
        <v>428.35700000000003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395</v>
      </c>
      <c r="H96" s="182">
        <f t="shared" ca="1" si="17"/>
        <v>380.22699999999998</v>
      </c>
      <c r="I96" s="183">
        <f t="shared" ca="1" si="20"/>
        <v>288.77999999999997</v>
      </c>
      <c r="J96" s="180">
        <f t="shared" ca="1" si="21"/>
        <v>86.63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380.21999999999997</v>
      </c>
      <c r="N96" s="179">
        <f t="shared" ca="1" si="25"/>
        <v>288.78531655357421</v>
      </c>
      <c r="O96" s="180">
        <f t="shared" ca="1" si="26"/>
        <v>86.631594892430698</v>
      </c>
      <c r="P96" s="180">
        <f t="shared" ca="1" si="27"/>
        <v>4.8100885539950555</v>
      </c>
      <c r="Q96" s="180">
        <f t="shared" ca="1" si="28"/>
        <v>0</v>
      </c>
      <c r="R96" s="181">
        <f t="shared" ca="1" si="29"/>
        <v>380.22699999999998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375</v>
      </c>
      <c r="H97" s="182">
        <f t="shared" ca="1" si="17"/>
        <v>360.97500000000002</v>
      </c>
      <c r="I97" s="183">
        <f t="shared" ca="1" si="20"/>
        <v>269.52999999999997</v>
      </c>
      <c r="J97" s="180">
        <f t="shared" ca="1" si="21"/>
        <v>86.64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360.97999999999996</v>
      </c>
      <c r="N97" s="179">
        <f t="shared" ca="1" si="25"/>
        <v>269.52626669067541</v>
      </c>
      <c r="O97" s="180">
        <f t="shared" ca="1" si="26"/>
        <v>86.638799933514335</v>
      </c>
      <c r="P97" s="180">
        <f t="shared" ca="1" si="27"/>
        <v>4.8099333758102949</v>
      </c>
      <c r="Q97" s="180">
        <f t="shared" ca="1" si="28"/>
        <v>0</v>
      </c>
      <c r="R97" s="181">
        <f t="shared" ca="1" si="29"/>
        <v>360.97500000000008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</v>
      </c>
      <c r="H98" s="187">
        <f t="shared" ca="1" si="17"/>
        <v>360.97500000000002</v>
      </c>
      <c r="I98" s="188">
        <f t="shared" ca="1" si="20"/>
        <v>269.52999999999997</v>
      </c>
      <c r="J98" s="185">
        <f t="shared" ca="1" si="21"/>
        <v>86.64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360.97999999999996</v>
      </c>
      <c r="N98" s="184">
        <f t="shared" ca="1" si="25"/>
        <v>269.52626669067541</v>
      </c>
      <c r="O98" s="185">
        <f t="shared" ca="1" si="26"/>
        <v>86.638799933514335</v>
      </c>
      <c r="P98" s="185">
        <f t="shared" ca="1" si="27"/>
        <v>4.8099333758102949</v>
      </c>
      <c r="Q98" s="185">
        <f t="shared" ca="1" si="28"/>
        <v>0</v>
      </c>
      <c r="R98" s="186">
        <f t="shared" ca="1" si="29"/>
        <v>360.97500000000008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14.505427274749994</v>
      </c>
      <c r="C99" s="56">
        <f t="shared" ref="C99:R99" ca="1" si="30">SUM(C3:C98)/4000</f>
        <v>10.821048746963479</v>
      </c>
      <c r="D99" s="54">
        <f t="shared" ca="1" si="30"/>
        <v>3.4856541741224318</v>
      </c>
      <c r="E99" s="54">
        <f t="shared" ca="1" si="30"/>
        <v>0.19872435366407462</v>
      </c>
      <c r="F99" s="55">
        <f t="shared" ca="1" si="30"/>
        <v>0</v>
      </c>
      <c r="G99" s="59">
        <f t="shared" ca="1" si="30"/>
        <v>10.881924810249997</v>
      </c>
      <c r="H99" s="59">
        <f t="shared" ca="1" si="30"/>
        <v>10.474940824250005</v>
      </c>
      <c r="I99" s="171">
        <f t="shared" ca="1" si="30"/>
        <v>8.1948524999999979</v>
      </c>
      <c r="J99" s="54">
        <f t="shared" ca="1" si="30"/>
        <v>2.226859999999999</v>
      </c>
      <c r="K99" s="54">
        <f t="shared" ca="1" si="30"/>
        <v>0.14305999999999991</v>
      </c>
      <c r="L99" s="54">
        <f t="shared" ca="1" si="30"/>
        <v>0</v>
      </c>
      <c r="M99" s="55">
        <f t="shared" ca="1" si="30"/>
        <v>10.564772499999995</v>
      </c>
      <c r="N99" s="56">
        <f t="shared" ca="1" si="30"/>
        <v>8.1948910820574632</v>
      </c>
      <c r="O99" s="54">
        <f t="shared" ca="1" si="30"/>
        <v>2.2268835646644267</v>
      </c>
      <c r="P99" s="54">
        <f t="shared" ca="1" si="30"/>
        <v>0.1430613280281029</v>
      </c>
      <c r="Q99" s="54">
        <f t="shared" ca="1" si="30"/>
        <v>0</v>
      </c>
      <c r="R99" s="55">
        <f t="shared" ca="1" si="30"/>
        <v>10.564835974750004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2.3779096169960212E-3</v>
      </c>
      <c r="L3" s="24">
        <f>BRPL_EOD!L3-BRPL_ISGS_exbus!L3</f>
        <v>1.0832101233226865E-4</v>
      </c>
      <c r="M3" s="24">
        <f>BRPL_EOD!M3-BRPL_ISGS_exbus!M3</f>
        <v>5.5456187894975528E-4</v>
      </c>
      <c r="N3" s="24">
        <f>BRPL_EOD!N3-BRPL_ISGS_exbus!N3</f>
        <v>-3.1294854881309675E-3</v>
      </c>
      <c r="O3" s="24">
        <f>BRPL_EOD!O3-BRPL_ISGS_exbus!O3</f>
        <v>-3.1470136089239986E-4</v>
      </c>
      <c r="P3" s="24">
        <f>BRPL_EOD!P3-BRPL_ISGS_exbus!P3</f>
        <v>-9.2410981697454986E-4</v>
      </c>
      <c r="Q3" s="24">
        <f>BRPL_EOD!Q3-BRPL_ISGS_exbus!Q3</f>
        <v>-8.6316761904736694E-4</v>
      </c>
      <c r="R3" s="24">
        <f>BRPL_EOD!R3-BRPL_ISGS_exbus!R3</f>
        <v>2.3228816466556168E-3</v>
      </c>
      <c r="S3" s="24">
        <f>BRPL_EOD!S3-BRPL_ISGS_exbus!S3</f>
        <v>-7.9220237009991479E-4</v>
      </c>
      <c r="T3" s="24">
        <f>BRPL_EOD!T3-BRPL_ISGS_exbus!T3</f>
        <v>0</v>
      </c>
      <c r="U3" s="24">
        <f>BRPL_EOD!U3-BRPL_ISGS_exbus!U3</f>
        <v>-9.1954794373094728E-4</v>
      </c>
      <c r="V3" s="24">
        <f>BRPL_EOD!V3-BRPL_ISGS_exbus!V3</f>
        <v>-5.0719825708060995E-3</v>
      </c>
      <c r="W3" s="24">
        <f>BRPL_EOD!W3-BRPL_ISGS_exbus!W3</f>
        <v>7.1339865711728123E-3</v>
      </c>
      <c r="X3" s="24">
        <f>BRPL_EOD!X3-BRPL_ISGS_exbus!X3</f>
        <v>2.9293133464989296E-3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8.572557014758786E-4</v>
      </c>
      <c r="L4" s="24">
        <f>BRPL_EOD!L4-BRPL_ISGS_exbus!L4</f>
        <v>1.4046912142440249E-4</v>
      </c>
      <c r="M4" s="24">
        <f>BRPL_EOD!M4-BRPL_ISGS_exbus!M4</f>
        <v>5.5456187894975528E-4</v>
      </c>
      <c r="N4" s="24">
        <f>BRPL_EOD!N4-BRPL_ISGS_exbus!N4</f>
        <v>-3.1294854881309675E-3</v>
      </c>
      <c r="O4" s="24">
        <f>BRPL_EOD!O4-BRPL_ISGS_exbus!O4</f>
        <v>-3.1470136089239986E-4</v>
      </c>
      <c r="P4" s="24">
        <f>BRPL_EOD!P4-BRPL_ISGS_exbus!P4</f>
        <v>-9.2410981697454986E-4</v>
      </c>
      <c r="Q4" s="24">
        <f>BRPL_EOD!Q4-BRPL_ISGS_exbus!Q4</f>
        <v>-8.6316761904736694E-4</v>
      </c>
      <c r="R4" s="24">
        <f>BRPL_EOD!R4-BRPL_ISGS_exbus!R4</f>
        <v>2.3228816466556168E-3</v>
      </c>
      <c r="S4" s="24">
        <f>BRPL_EOD!S4-BRPL_ISGS_exbus!S4</f>
        <v>3.0260684769771728E-3</v>
      </c>
      <c r="T4" s="24">
        <f>BRPL_EOD!T4-BRPL_ISGS_exbus!T4</f>
        <v>0</v>
      </c>
      <c r="U4" s="24">
        <f>BRPL_EOD!U4-BRPL_ISGS_exbus!U4</f>
        <v>-9.1954794373094728E-4</v>
      </c>
      <c r="V4" s="24">
        <f>BRPL_EOD!V4-BRPL_ISGS_exbus!V4</f>
        <v>-5.0719825708060995E-3</v>
      </c>
      <c r="W4" s="24">
        <f>BRPL_EOD!W4-BRPL_ISGS_exbus!W4</f>
        <v>7.1339865711728123E-3</v>
      </c>
      <c r="X4" s="24">
        <f>BRPL_EOD!X4-BRPL_ISGS_exbus!X4</f>
        <v>2.9293133464989296E-3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-4.2910622948681976E-3</v>
      </c>
      <c r="L5" s="24">
        <f>BRPL_EOD!L5-BRPL_ISGS_exbus!L5</f>
        <v>6.0582666135289287E-5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-3.1470136089239986E-4</v>
      </c>
      <c r="P5" s="24">
        <f>BRPL_EOD!P5-BRPL_ISGS_exbus!P5</f>
        <v>-9.2410981697454986E-4</v>
      </c>
      <c r="Q5" s="24">
        <f>BRPL_EOD!Q5-BRPL_ISGS_exbus!Q5</f>
        <v>-8.6316761904736694E-4</v>
      </c>
      <c r="R5" s="24">
        <f>BRPL_EOD!R5-BRPL_ISGS_exbus!R5</f>
        <v>2.3228816466556168E-3</v>
      </c>
      <c r="S5" s="24">
        <f>BRPL_EOD!S5-BRPL_ISGS_exbus!S5</f>
        <v>3.0260684769771728E-3</v>
      </c>
      <c r="T5" s="24">
        <f>BRPL_EOD!T5-BRPL_ISGS_exbus!T5</f>
        <v>0</v>
      </c>
      <c r="U5" s="24">
        <f>BRPL_EOD!U5-BRPL_ISGS_exbus!U5</f>
        <v>-9.1954794373094728E-4</v>
      </c>
      <c r="V5" s="24">
        <f>BRPL_EOD!V5-BRPL_ISGS_exbus!V5</f>
        <v>-5.0719825708060995E-3</v>
      </c>
      <c r="W5" s="24">
        <f>BRPL_EOD!W5-BRPL_ISGS_exbus!W5</f>
        <v>7.1339865711728123E-3</v>
      </c>
      <c r="X5" s="24">
        <f>BRPL_EOD!X5-BRPL_ISGS_exbus!X5</f>
        <v>2.9293133464989296E-3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2.5113959812017583E-3</v>
      </c>
      <c r="L6" s="24">
        <f>BRPL_EOD!L6-BRPL_ISGS_exbus!L6</f>
        <v>-4.2232480570447706E-5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-3.1470136089239986E-4</v>
      </c>
      <c r="P6" s="24">
        <f>BRPL_EOD!P6-BRPL_ISGS_exbus!P6</f>
        <v>-9.2410981697454986E-4</v>
      </c>
      <c r="Q6" s="24">
        <f>BRPL_EOD!Q6-BRPL_ISGS_exbus!Q6</f>
        <v>-8.6316761904736694E-4</v>
      </c>
      <c r="R6" s="24">
        <f>BRPL_EOD!R6-BRPL_ISGS_exbus!R6</f>
        <v>2.3228816466556168E-3</v>
      </c>
      <c r="S6" s="24">
        <f>BRPL_EOD!S6-BRPL_ISGS_exbus!S6</f>
        <v>3.0260684769771728E-3</v>
      </c>
      <c r="T6" s="24">
        <f>BRPL_EOD!T6-BRPL_ISGS_exbus!T6</f>
        <v>0</v>
      </c>
      <c r="U6" s="24">
        <f>BRPL_EOD!U6-BRPL_ISGS_exbus!U6</f>
        <v>-9.1954794373094728E-4</v>
      </c>
      <c r="V6" s="24">
        <f>BRPL_EOD!V6-BRPL_ISGS_exbus!V6</f>
        <v>-5.0719825708060995E-3</v>
      </c>
      <c r="W6" s="24">
        <f>BRPL_EOD!W6-BRPL_ISGS_exbus!W6</f>
        <v>7.1339865711728123E-3</v>
      </c>
      <c r="X6" s="24">
        <f>BRPL_EOD!X6-BRPL_ISGS_exbus!X6</f>
        <v>2.9293133464989296E-3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-1.7498622300990974E-3</v>
      </c>
      <c r="L7" s="24">
        <f>BRPL_EOD!L7-BRPL_ISGS_exbus!L7</f>
        <v>-6.0661660876704104E-5</v>
      </c>
      <c r="M7" s="24">
        <f>BRPL_EOD!M7-BRPL_ISGS_exbus!M7</f>
        <v>5.5456187894975528E-4</v>
      </c>
      <c r="N7" s="24">
        <f>BRPL_EOD!N7-BRPL_ISGS_exbus!N7</f>
        <v>-3.1294854881309675E-3</v>
      </c>
      <c r="O7" s="24">
        <f>BRPL_EOD!O7-BRPL_ISGS_exbus!O7</f>
        <v>-3.1470136089239986E-4</v>
      </c>
      <c r="P7" s="24">
        <f>BRPL_EOD!P7-BRPL_ISGS_exbus!P7</f>
        <v>-9.2410981697454986E-4</v>
      </c>
      <c r="Q7" s="24">
        <f>BRPL_EOD!Q7-BRPL_ISGS_exbus!Q7</f>
        <v>-8.6316761904736694E-4</v>
      </c>
      <c r="R7" s="24">
        <f>BRPL_EOD!R7-BRPL_ISGS_exbus!R7</f>
        <v>6.8564564291797581E-3</v>
      </c>
      <c r="S7" s="24">
        <f>BRPL_EOD!S7-BRPL_ISGS_exbus!S7</f>
        <v>-5.6919051960058198E-4</v>
      </c>
      <c r="T7" s="24">
        <f>BRPL_EOD!T7-BRPL_ISGS_exbus!T7</f>
        <v>0</v>
      </c>
      <c r="U7" s="24">
        <f>BRPL_EOD!U7-BRPL_ISGS_exbus!U7</f>
        <v>-9.1954794373094728E-4</v>
      </c>
      <c r="V7" s="24">
        <f>BRPL_EOD!V7-BRPL_ISGS_exbus!V7</f>
        <v>0</v>
      </c>
      <c r="W7" s="24">
        <f>BRPL_EOD!W7-BRPL_ISGS_exbus!W7</f>
        <v>6.3207555786206626E-3</v>
      </c>
      <c r="X7" s="24">
        <f>BRPL_EOD!X7-BRPL_ISGS_exbus!X7</f>
        <v>-6.8326971427978833E-4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-2.1753459991771251E-3</v>
      </c>
      <c r="L8" s="24">
        <f>BRPL_EOD!L8-BRPL_ISGS_exbus!L8</f>
        <v>-2.9890404659838055E-5</v>
      </c>
      <c r="M8" s="24">
        <f>BRPL_EOD!M8-BRPL_ISGS_exbus!M8</f>
        <v>5.5456187894975528E-4</v>
      </c>
      <c r="N8" s="24">
        <f>BRPL_EOD!N8-BRPL_ISGS_exbus!N8</f>
        <v>-3.1294854881309675E-3</v>
      </c>
      <c r="O8" s="24">
        <f>BRPL_EOD!O8-BRPL_ISGS_exbus!O8</f>
        <v>-3.1470136089239986E-4</v>
      </c>
      <c r="P8" s="24">
        <f>BRPL_EOD!P8-BRPL_ISGS_exbus!P8</f>
        <v>-9.2410981697454986E-4</v>
      </c>
      <c r="Q8" s="24">
        <f>BRPL_EOD!Q8-BRPL_ISGS_exbus!Q8</f>
        <v>-8.6316761904736694E-4</v>
      </c>
      <c r="R8" s="24">
        <f>BRPL_EOD!R8-BRPL_ISGS_exbus!R8</f>
        <v>6.8564564291797581E-3</v>
      </c>
      <c r="S8" s="24">
        <f>BRPL_EOD!S8-BRPL_ISGS_exbus!S8</f>
        <v>-5.6919051960058198E-4</v>
      </c>
      <c r="T8" s="24">
        <f>BRPL_EOD!T8-BRPL_ISGS_exbus!T8</f>
        <v>0</v>
      </c>
      <c r="U8" s="24">
        <f>BRPL_EOD!U8-BRPL_ISGS_exbus!U8</f>
        <v>-9.1954794373094728E-4</v>
      </c>
      <c r="V8" s="24">
        <f>BRPL_EOD!V8-BRPL_ISGS_exbus!V8</f>
        <v>0</v>
      </c>
      <c r="W8" s="24">
        <f>BRPL_EOD!W8-BRPL_ISGS_exbus!W8</f>
        <v>6.3207555786206626E-3</v>
      </c>
      <c r="X8" s="24">
        <f>BRPL_EOD!X8-BRPL_ISGS_exbus!X8</f>
        <v>-6.8326971427978833E-4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2.5755487835965596E-3</v>
      </c>
      <c r="L9" s="24">
        <f>BRPL_EOD!L9-BRPL_ISGS_exbus!L9</f>
        <v>-8.3731530011732502E-5</v>
      </c>
      <c r="M9" s="24">
        <f>BRPL_EOD!M9-BRPL_ISGS_exbus!M9</f>
        <v>5.5456187894975528E-4</v>
      </c>
      <c r="N9" s="24">
        <f>BRPL_EOD!N9-BRPL_ISGS_exbus!N9</f>
        <v>-3.1294854881309675E-3</v>
      </c>
      <c r="O9" s="24">
        <f>BRPL_EOD!O9-BRPL_ISGS_exbus!O9</f>
        <v>-3.1470136089239986E-4</v>
      </c>
      <c r="P9" s="24">
        <f>BRPL_EOD!P9-BRPL_ISGS_exbus!P9</f>
        <v>-9.2410981697454986E-4</v>
      </c>
      <c r="Q9" s="24">
        <f>BRPL_EOD!Q9-BRPL_ISGS_exbus!Q9</f>
        <v>-8.6316761904736694E-4</v>
      </c>
      <c r="R9" s="24">
        <f>BRPL_EOD!R9-BRPL_ISGS_exbus!R9</f>
        <v>2.3228816466556168E-3</v>
      </c>
      <c r="S9" s="24">
        <f>BRPL_EOD!S9-BRPL_ISGS_exbus!S9</f>
        <v>-5.6919051960058198E-4</v>
      </c>
      <c r="T9" s="24">
        <f>BRPL_EOD!T9-BRPL_ISGS_exbus!T9</f>
        <v>0</v>
      </c>
      <c r="U9" s="24">
        <f>BRPL_EOD!U9-BRPL_ISGS_exbus!U9</f>
        <v>-9.1954794373094728E-4</v>
      </c>
      <c r="V9" s="24">
        <f>BRPL_EOD!V9-BRPL_ISGS_exbus!V9</f>
        <v>-5.0719825708060995E-3</v>
      </c>
      <c r="W9" s="24">
        <f>BRPL_EOD!W9-BRPL_ISGS_exbus!W9</f>
        <v>4.8512359955026341E-3</v>
      </c>
      <c r="X9" s="24">
        <f>BRPL_EOD!X9-BRPL_ISGS_exbus!X9</f>
        <v>-2.1764555508241301E-3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-1.3185071181283092E-3</v>
      </c>
      <c r="L10" s="24">
        <f>BRPL_EOD!L10-BRPL_ISGS_exbus!L10</f>
        <v>-7.5317582826528451E-5</v>
      </c>
      <c r="M10" s="24">
        <f>BRPL_EOD!M10-BRPL_ISGS_exbus!M10</f>
        <v>5.5456187894975528E-4</v>
      </c>
      <c r="N10" s="24">
        <f>BRPL_EOD!N10-BRPL_ISGS_exbus!N10</f>
        <v>-3.1294854881309675E-3</v>
      </c>
      <c r="O10" s="24">
        <f>BRPL_EOD!O10-BRPL_ISGS_exbus!O10</f>
        <v>-3.1470136089239986E-4</v>
      </c>
      <c r="P10" s="24">
        <f>BRPL_EOD!P10-BRPL_ISGS_exbus!P10</f>
        <v>-9.2410981697454986E-4</v>
      </c>
      <c r="Q10" s="24">
        <f>BRPL_EOD!Q10-BRPL_ISGS_exbus!Q10</f>
        <v>1.393391393440524E-4</v>
      </c>
      <c r="R10" s="24">
        <f>BRPL_EOD!R10-BRPL_ISGS_exbus!R10</f>
        <v>2.3228816466556168E-3</v>
      </c>
      <c r="S10" s="24">
        <f>BRPL_EOD!S10-BRPL_ISGS_exbus!S10</f>
        <v>-5.408728070168678E-4</v>
      </c>
      <c r="T10" s="24">
        <f>BRPL_EOD!T10-BRPL_ISGS_exbus!T10</f>
        <v>0</v>
      </c>
      <c r="U10" s="24">
        <f>BRPL_EOD!U10-BRPL_ISGS_exbus!U10</f>
        <v>-9.1954794373094728E-4</v>
      </c>
      <c r="V10" s="24">
        <f>BRPL_EOD!V10-BRPL_ISGS_exbus!V10</f>
        <v>-5.0719825708060995E-3</v>
      </c>
      <c r="W10" s="24">
        <f>BRPL_EOD!W10-BRPL_ISGS_exbus!W10</f>
        <v>7.1339865711728123E-3</v>
      </c>
      <c r="X10" s="24">
        <f>BRPL_EOD!X10-BRPL_ISGS_exbus!X10</f>
        <v>2.9293133464989296E-3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3.2955137558019487E-3</v>
      </c>
      <c r="L11" s="24">
        <f>BRPL_EOD!L11-BRPL_ISGS_exbus!L11</f>
        <v>1.9512335882243548E-4</v>
      </c>
      <c r="M11" s="24">
        <f>BRPL_EOD!M11-BRPL_ISGS_exbus!M11</f>
        <v>5.5456187894975528E-4</v>
      </c>
      <c r="N11" s="24">
        <f>BRPL_EOD!N11-BRPL_ISGS_exbus!N11</f>
        <v>-3.1294854881309675E-3</v>
      </c>
      <c r="O11" s="24">
        <f>BRPL_EOD!O11-BRPL_ISGS_exbus!O11</f>
        <v>-3.1470136089239986E-4</v>
      </c>
      <c r="P11" s="24">
        <f>BRPL_EOD!P11-BRPL_ISGS_exbus!P11</f>
        <v>-9.2410981697454986E-4</v>
      </c>
      <c r="Q11" s="24">
        <f>BRPL_EOD!Q11-BRPL_ISGS_exbus!Q11</f>
        <v>5.3797080745345838E-3</v>
      </c>
      <c r="R11" s="24">
        <f>BRPL_EOD!R11-BRPL_ISGS_exbus!R11</f>
        <v>2.5583010752683322E-3</v>
      </c>
      <c r="S11" s="24">
        <f>BRPL_EOD!S11-BRPL_ISGS_exbus!S11</f>
        <v>-1.3552278820316843E-4</v>
      </c>
      <c r="T11" s="24">
        <f>BRPL_EOD!T11-BRPL_ISGS_exbus!T11</f>
        <v>0</v>
      </c>
      <c r="U11" s="24">
        <f>BRPL_EOD!U11-BRPL_ISGS_exbus!U11</f>
        <v>-9.1954794373094728E-4</v>
      </c>
      <c r="V11" s="24">
        <f>BRPL_EOD!V11-BRPL_ISGS_exbus!V11</f>
        <v>-1.4428591563433457E-3</v>
      </c>
      <c r="W11" s="24">
        <f>BRPL_EOD!W11-BRPL_ISGS_exbus!W11</f>
        <v>7.1339865711728123E-3</v>
      </c>
      <c r="X11" s="24">
        <f>BRPL_EOD!X11-BRPL_ISGS_exbus!X11</f>
        <v>2.9293133464989296E-3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3.2770039291278863E-3</v>
      </c>
      <c r="L12" s="24">
        <f>BRPL_EOD!L12-BRPL_ISGS_exbus!L12</f>
        <v>1.9512335882243548E-4</v>
      </c>
      <c r="M12" s="24">
        <f>BRPL_EOD!M12-BRPL_ISGS_exbus!M12</f>
        <v>5.5456187894975528E-4</v>
      </c>
      <c r="N12" s="24">
        <f>BRPL_EOD!N12-BRPL_ISGS_exbus!N12</f>
        <v>-3.1294854881309675E-3</v>
      </c>
      <c r="O12" s="24">
        <f>BRPL_EOD!O12-BRPL_ISGS_exbus!O12</f>
        <v>-3.1470136089239986E-4</v>
      </c>
      <c r="P12" s="24">
        <f>BRPL_EOD!P12-BRPL_ISGS_exbus!P12</f>
        <v>-9.2410981697454986E-4</v>
      </c>
      <c r="Q12" s="24">
        <f>BRPL_EOD!Q12-BRPL_ISGS_exbus!Q12</f>
        <v>5.3797080745345838E-3</v>
      </c>
      <c r="R12" s="24">
        <f>BRPL_EOD!R12-BRPL_ISGS_exbus!R12</f>
        <v>-1.1374716066487878E-3</v>
      </c>
      <c r="S12" s="24">
        <f>BRPL_EOD!S12-BRPL_ISGS_exbus!S12</f>
        <v>-1.3552278820316843E-4</v>
      </c>
      <c r="T12" s="24">
        <f>BRPL_EOD!T12-BRPL_ISGS_exbus!T12</f>
        <v>0</v>
      </c>
      <c r="U12" s="24">
        <f>BRPL_EOD!U12-BRPL_ISGS_exbus!U12</f>
        <v>-9.1954794373094728E-4</v>
      </c>
      <c r="V12" s="24">
        <f>BRPL_EOD!V12-BRPL_ISGS_exbus!V12</f>
        <v>-1.4428591563433457E-3</v>
      </c>
      <c r="W12" s="24">
        <f>BRPL_EOD!W12-BRPL_ISGS_exbus!W12</f>
        <v>7.1339865711728123E-3</v>
      </c>
      <c r="X12" s="24">
        <f>BRPL_EOD!X12-BRPL_ISGS_exbus!X12</f>
        <v>2.9293133464989296E-3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3.6566088424763166E-3</v>
      </c>
      <c r="L13" s="24">
        <f>BRPL_EOD!L13-BRPL_ISGS_exbus!L13</f>
        <v>5.5866566630591308E-5</v>
      </c>
      <c r="M13" s="24">
        <f>BRPL_EOD!M13-BRPL_ISGS_exbus!M13</f>
        <v>5.5456187894975528E-4</v>
      </c>
      <c r="N13" s="24">
        <f>BRPL_EOD!N13-BRPL_ISGS_exbus!N13</f>
        <v>-3.1294854881309675E-3</v>
      </c>
      <c r="O13" s="24">
        <f>BRPL_EOD!O13-BRPL_ISGS_exbus!O13</f>
        <v>-3.1470136089239986E-4</v>
      </c>
      <c r="P13" s="24">
        <f>BRPL_EOD!P13-BRPL_ISGS_exbus!P13</f>
        <v>-9.2410981697454986E-4</v>
      </c>
      <c r="Q13" s="24">
        <f>BRPL_EOD!Q13-BRPL_ISGS_exbus!Q13</f>
        <v>-1.8173910336232169E-3</v>
      </c>
      <c r="R13" s="24">
        <f>BRPL_EOD!R13-BRPL_ISGS_exbus!R13</f>
        <v>2.3306952789692303E-3</v>
      </c>
      <c r="S13" s="24">
        <f>BRPL_EOD!S13-BRPL_ISGS_exbus!S13</f>
        <v>-4.6975184439972395E-3</v>
      </c>
      <c r="T13" s="24">
        <f>BRPL_EOD!T13-BRPL_ISGS_exbus!T13</f>
        <v>0</v>
      </c>
      <c r="U13" s="24">
        <f>BRPL_EOD!U13-BRPL_ISGS_exbus!U13</f>
        <v>-9.1954794373094728E-4</v>
      </c>
      <c r="V13" s="24">
        <f>BRPL_EOD!V13-BRPL_ISGS_exbus!V13</f>
        <v>9.5214676390131814E-4</v>
      </c>
      <c r="W13" s="24">
        <f>BRPL_EOD!W13-BRPL_ISGS_exbus!W13</f>
        <v>7.1339865711728123E-3</v>
      </c>
      <c r="X13" s="24">
        <f>BRPL_EOD!X13-BRPL_ISGS_exbus!X13</f>
        <v>2.9293133464989296E-3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-2.2301405632845217E-3</v>
      </c>
      <c r="L14" s="24">
        <f>BRPL_EOD!L14-BRPL_ISGS_exbus!L14</f>
        <v>5.5866566630591308E-5</v>
      </c>
      <c r="M14" s="24">
        <f>BRPL_EOD!M14-BRPL_ISGS_exbus!M14</f>
        <v>5.5456187894975528E-4</v>
      </c>
      <c r="N14" s="24">
        <f>BRPL_EOD!N14-BRPL_ISGS_exbus!N14</f>
        <v>-3.1294854881309675E-3</v>
      </c>
      <c r="O14" s="24">
        <f>BRPL_EOD!O14-BRPL_ISGS_exbus!O14</f>
        <v>-3.1470136089239986E-4</v>
      </c>
      <c r="P14" s="24">
        <f>BRPL_EOD!P14-BRPL_ISGS_exbus!P14</f>
        <v>-9.2410981697454986E-4</v>
      </c>
      <c r="Q14" s="24">
        <f>BRPL_EOD!Q14-BRPL_ISGS_exbus!Q14</f>
        <v>-1.8173910336232169E-3</v>
      </c>
      <c r="R14" s="24">
        <f>BRPL_EOD!R14-BRPL_ISGS_exbus!R14</f>
        <v>2.3306952789692303E-3</v>
      </c>
      <c r="S14" s="24">
        <f>BRPL_EOD!S14-BRPL_ISGS_exbus!S14</f>
        <v>-4.6975184439972395E-3</v>
      </c>
      <c r="T14" s="24">
        <f>BRPL_EOD!T14-BRPL_ISGS_exbus!T14</f>
        <v>0</v>
      </c>
      <c r="U14" s="24">
        <f>BRPL_EOD!U14-BRPL_ISGS_exbus!U14</f>
        <v>-9.1954794373094728E-4</v>
      </c>
      <c r="V14" s="24">
        <f>BRPL_EOD!V14-BRPL_ISGS_exbus!V14</f>
        <v>9.5214676390131814E-4</v>
      </c>
      <c r="W14" s="24">
        <f>BRPL_EOD!W14-BRPL_ISGS_exbus!W14</f>
        <v>7.1339865711728123E-3</v>
      </c>
      <c r="X14" s="24">
        <f>BRPL_EOD!X14-BRPL_ISGS_exbus!X14</f>
        <v>2.9293133464989296E-3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-5.5059191242889938E-4</v>
      </c>
      <c r="L15" s="24">
        <f>BRPL_EOD!L15-BRPL_ISGS_exbus!L15</f>
        <v>1.9512335882243548E-4</v>
      </c>
      <c r="M15" s="24">
        <f>BRPL_EOD!M15-BRPL_ISGS_exbus!M15</f>
        <v>5.5456187894975528E-4</v>
      </c>
      <c r="N15" s="24">
        <f>BRPL_EOD!N15-BRPL_ISGS_exbus!N15</f>
        <v>-3.1294854881309675E-3</v>
      </c>
      <c r="O15" s="24">
        <f>BRPL_EOD!O15-BRPL_ISGS_exbus!O15</f>
        <v>-3.1470136089239986E-4</v>
      </c>
      <c r="P15" s="24">
        <f>BRPL_EOD!P15-BRPL_ISGS_exbus!P15</f>
        <v>-9.2410981697454986E-4</v>
      </c>
      <c r="Q15" s="24">
        <f>BRPL_EOD!Q15-BRPL_ISGS_exbus!Q15</f>
        <v>5.3797080745345838E-3</v>
      </c>
      <c r="R15" s="24">
        <f>BRPL_EOD!R15-BRPL_ISGS_exbus!R15</f>
        <v>-2.2371318162317522E-3</v>
      </c>
      <c r="S15" s="24">
        <f>BRPL_EOD!S15-BRPL_ISGS_exbus!S15</f>
        <v>-1.3552278820316843E-4</v>
      </c>
      <c r="T15" s="24">
        <f>BRPL_EOD!T15-BRPL_ISGS_exbus!T15</f>
        <v>0</v>
      </c>
      <c r="U15" s="24">
        <f>BRPL_EOD!U15-BRPL_ISGS_exbus!U15</f>
        <v>-9.1954794373094728E-4</v>
      </c>
      <c r="V15" s="24">
        <f>BRPL_EOD!V15-BRPL_ISGS_exbus!V15</f>
        <v>-2.4733248175183853E-3</v>
      </c>
      <c r="W15" s="24">
        <f>BRPL_EOD!W15-BRPL_ISGS_exbus!W15</f>
        <v>7.1339865711728123E-3</v>
      </c>
      <c r="X15" s="24">
        <f>BRPL_EOD!X15-BRPL_ISGS_exbus!X15</f>
        <v>2.9293133464989296E-3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1.3011236929401093E-3</v>
      </c>
      <c r="L16" s="24">
        <f>BRPL_EOD!L16-BRPL_ISGS_exbus!L16</f>
        <v>1.9512335882243548E-4</v>
      </c>
      <c r="M16" s="24">
        <f>BRPL_EOD!M16-BRPL_ISGS_exbus!M16</f>
        <v>5.5456187894975528E-4</v>
      </c>
      <c r="N16" s="24">
        <f>BRPL_EOD!N16-BRPL_ISGS_exbus!N16</f>
        <v>-3.1294854881309675E-3</v>
      </c>
      <c r="O16" s="24">
        <f>BRPL_EOD!O16-BRPL_ISGS_exbus!O16</f>
        <v>-3.1470136089239986E-4</v>
      </c>
      <c r="P16" s="24">
        <f>BRPL_EOD!P16-BRPL_ISGS_exbus!P16</f>
        <v>-9.2410981697454986E-4</v>
      </c>
      <c r="Q16" s="24">
        <f>BRPL_EOD!Q16-BRPL_ISGS_exbus!Q16</f>
        <v>5.3797080745345838E-3</v>
      </c>
      <c r="R16" s="24">
        <f>BRPL_EOD!R16-BRPL_ISGS_exbus!R16</f>
        <v>-2.2371318162317522E-3</v>
      </c>
      <c r="S16" s="24">
        <f>BRPL_EOD!S16-BRPL_ISGS_exbus!S16</f>
        <v>-1.3552278820316843E-4</v>
      </c>
      <c r="T16" s="24">
        <f>BRPL_EOD!T16-BRPL_ISGS_exbus!T16</f>
        <v>0</v>
      </c>
      <c r="U16" s="24">
        <f>BRPL_EOD!U16-BRPL_ISGS_exbus!U16</f>
        <v>-9.1954794373094728E-4</v>
      </c>
      <c r="V16" s="24">
        <f>BRPL_EOD!V16-BRPL_ISGS_exbus!V16</f>
        <v>-2.4733248175183853E-3</v>
      </c>
      <c r="W16" s="24">
        <f>BRPL_EOD!W16-BRPL_ISGS_exbus!W16</f>
        <v>3.4353441682597463E-3</v>
      </c>
      <c r="X16" s="24">
        <f>BRPL_EOD!X16-BRPL_ISGS_exbus!X16</f>
        <v>2.5030939918195827E-3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-1.7733507402795112E-3</v>
      </c>
      <c r="L17" s="24">
        <f>BRPL_EOD!L17-BRPL_ISGS_exbus!L17</f>
        <v>1.9512335882243548E-4</v>
      </c>
      <c r="M17" s="24">
        <f>BRPL_EOD!M17-BRPL_ISGS_exbus!M17</f>
        <v>5.5456187894975528E-4</v>
      </c>
      <c r="N17" s="24">
        <f>BRPL_EOD!N17-BRPL_ISGS_exbus!N17</f>
        <v>-3.1294854881309675E-3</v>
      </c>
      <c r="O17" s="24">
        <f>BRPL_EOD!O17-BRPL_ISGS_exbus!O17</f>
        <v>-3.1470136089239986E-4</v>
      </c>
      <c r="P17" s="24">
        <f>BRPL_EOD!P17-BRPL_ISGS_exbus!P17</f>
        <v>-9.2410981697454986E-4</v>
      </c>
      <c r="Q17" s="24">
        <f>BRPL_EOD!Q17-BRPL_ISGS_exbus!Q17</f>
        <v>5.3797080745345838E-3</v>
      </c>
      <c r="R17" s="24">
        <f>BRPL_EOD!R17-BRPL_ISGS_exbus!R17</f>
        <v>-2.2371318162317522E-3</v>
      </c>
      <c r="S17" s="24">
        <f>BRPL_EOD!S17-BRPL_ISGS_exbus!S17</f>
        <v>-1.3552278820316843E-4</v>
      </c>
      <c r="T17" s="24">
        <f>BRPL_EOD!T17-BRPL_ISGS_exbus!T17</f>
        <v>0</v>
      </c>
      <c r="U17" s="24">
        <f>BRPL_EOD!U17-BRPL_ISGS_exbus!U17</f>
        <v>-9.1954794373094728E-4</v>
      </c>
      <c r="V17" s="24">
        <f>BRPL_EOD!V17-BRPL_ISGS_exbus!V17</f>
        <v>-2.4733248175183853E-3</v>
      </c>
      <c r="W17" s="24">
        <f>BRPL_EOD!W17-BRPL_ISGS_exbus!W17</f>
        <v>3.4353441682597463E-3</v>
      </c>
      <c r="X17" s="24">
        <f>BRPL_EOD!X17-BRPL_ISGS_exbus!X17</f>
        <v>2.5030939918195827E-3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-1.7733507402795112E-3</v>
      </c>
      <c r="L18" s="24">
        <f>BRPL_EOD!L18-BRPL_ISGS_exbus!L18</f>
        <v>1.9512335882243548E-4</v>
      </c>
      <c r="M18" s="24">
        <f>BRPL_EOD!M18-BRPL_ISGS_exbus!M18</f>
        <v>5.5456187894975528E-4</v>
      </c>
      <c r="N18" s="24">
        <f>BRPL_EOD!N18-BRPL_ISGS_exbus!N18</f>
        <v>-3.1294854881309675E-3</v>
      </c>
      <c r="O18" s="24">
        <f>BRPL_EOD!O18-BRPL_ISGS_exbus!O18</f>
        <v>-3.1470136089239986E-4</v>
      </c>
      <c r="P18" s="24">
        <f>BRPL_EOD!P18-BRPL_ISGS_exbus!P18</f>
        <v>-9.2410981697454986E-4</v>
      </c>
      <c r="Q18" s="24">
        <f>BRPL_EOD!Q18-BRPL_ISGS_exbus!Q18</f>
        <v>5.3797080745345838E-3</v>
      </c>
      <c r="R18" s="24">
        <f>BRPL_EOD!R18-BRPL_ISGS_exbus!R18</f>
        <v>-2.2371318162317522E-3</v>
      </c>
      <c r="S18" s="24">
        <f>BRPL_EOD!S18-BRPL_ISGS_exbus!S18</f>
        <v>-1.3552278820316843E-4</v>
      </c>
      <c r="T18" s="24">
        <f>BRPL_EOD!T18-BRPL_ISGS_exbus!T18</f>
        <v>0</v>
      </c>
      <c r="U18" s="24">
        <f>BRPL_EOD!U18-BRPL_ISGS_exbus!U18</f>
        <v>-9.1954794373094728E-4</v>
      </c>
      <c r="V18" s="24">
        <f>BRPL_EOD!V18-BRPL_ISGS_exbus!V18</f>
        <v>-2.4733248175183853E-3</v>
      </c>
      <c r="W18" s="24">
        <f>BRPL_EOD!W18-BRPL_ISGS_exbus!W18</f>
        <v>3.4353441682597463E-3</v>
      </c>
      <c r="X18" s="24">
        <f>BRPL_EOD!X18-BRPL_ISGS_exbus!X18</f>
        <v>2.5030939918195827E-3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-1.7733507402795112E-3</v>
      </c>
      <c r="L19" s="24">
        <f>BRPL_EOD!L19-BRPL_ISGS_exbus!L19</f>
        <v>1.9512335882243548E-4</v>
      </c>
      <c r="M19" s="24">
        <f>BRPL_EOD!M19-BRPL_ISGS_exbus!M19</f>
        <v>5.5456187894975528E-4</v>
      </c>
      <c r="N19" s="24">
        <f>BRPL_EOD!N19-BRPL_ISGS_exbus!N19</f>
        <v>-3.1294854881309675E-3</v>
      </c>
      <c r="O19" s="24">
        <f>BRPL_EOD!O19-BRPL_ISGS_exbus!O19</f>
        <v>-3.1470136089239986E-4</v>
      </c>
      <c r="P19" s="24">
        <f>BRPL_EOD!P19-BRPL_ISGS_exbus!P19</f>
        <v>-9.2410981697454986E-4</v>
      </c>
      <c r="Q19" s="24">
        <f>BRPL_EOD!Q19-BRPL_ISGS_exbus!Q19</f>
        <v>5.3797080745345838E-3</v>
      </c>
      <c r="R19" s="24">
        <f>BRPL_EOD!R19-BRPL_ISGS_exbus!R19</f>
        <v>-2.2371318162317522E-3</v>
      </c>
      <c r="S19" s="24">
        <f>BRPL_EOD!S19-BRPL_ISGS_exbus!S19</f>
        <v>-1.3552278820316843E-4</v>
      </c>
      <c r="T19" s="24">
        <f>BRPL_EOD!T19-BRPL_ISGS_exbus!T19</f>
        <v>0</v>
      </c>
      <c r="U19" s="24">
        <f>BRPL_EOD!U19-BRPL_ISGS_exbus!U19</f>
        <v>-9.1954794373094728E-4</v>
      </c>
      <c r="V19" s="24">
        <f>BRPL_EOD!V19-BRPL_ISGS_exbus!V19</f>
        <v>-2.4733248175183853E-3</v>
      </c>
      <c r="W19" s="24">
        <f>BRPL_EOD!W19-BRPL_ISGS_exbus!W19</f>
        <v>3.4353441682597463E-3</v>
      </c>
      <c r="X19" s="24">
        <f>BRPL_EOD!X19-BRPL_ISGS_exbus!X19</f>
        <v>2.5030939918195827E-3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-1.7733507402795112E-3</v>
      </c>
      <c r="L20" s="24">
        <f>BRPL_EOD!L20-BRPL_ISGS_exbus!L20</f>
        <v>1.9512335882243548E-4</v>
      </c>
      <c r="M20" s="24">
        <f>BRPL_EOD!M20-BRPL_ISGS_exbus!M20</f>
        <v>5.5456187894975528E-4</v>
      </c>
      <c r="N20" s="24">
        <f>BRPL_EOD!N20-BRPL_ISGS_exbus!N20</f>
        <v>-3.1294854881309675E-3</v>
      </c>
      <c r="O20" s="24">
        <f>BRPL_EOD!O20-BRPL_ISGS_exbus!O20</f>
        <v>-3.1470136089239986E-4</v>
      </c>
      <c r="P20" s="24">
        <f>BRPL_EOD!P20-BRPL_ISGS_exbus!P20</f>
        <v>-9.2410981697454986E-4</v>
      </c>
      <c r="Q20" s="24">
        <f>BRPL_EOD!Q20-BRPL_ISGS_exbus!Q20</f>
        <v>5.3797080745345838E-3</v>
      </c>
      <c r="R20" s="24">
        <f>BRPL_EOD!R20-BRPL_ISGS_exbus!R20</f>
        <v>2.5583010752683322E-3</v>
      </c>
      <c r="S20" s="24">
        <f>BRPL_EOD!S20-BRPL_ISGS_exbus!S20</f>
        <v>-8.4011643090331489E-4</v>
      </c>
      <c r="T20" s="24">
        <f>BRPL_EOD!T20-BRPL_ISGS_exbus!T20</f>
        <v>0</v>
      </c>
      <c r="U20" s="24">
        <f>BRPL_EOD!U20-BRPL_ISGS_exbus!U20</f>
        <v>-9.1954794373094728E-4</v>
      </c>
      <c r="V20" s="24">
        <f>BRPL_EOD!V20-BRPL_ISGS_exbus!V20</f>
        <v>2.976276100086217E-3</v>
      </c>
      <c r="W20" s="24">
        <f>BRPL_EOD!W20-BRPL_ISGS_exbus!W20</f>
        <v>3.4353441682597463E-3</v>
      </c>
      <c r="X20" s="24">
        <f>BRPL_EOD!X20-BRPL_ISGS_exbus!X20</f>
        <v>2.5030939918195827E-3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-1.7733507402795112E-3</v>
      </c>
      <c r="L21" s="24">
        <f>BRPL_EOD!L21-BRPL_ISGS_exbus!L21</f>
        <v>1.9512335882243548E-4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-3.1470136089239986E-4</v>
      </c>
      <c r="P21" s="24">
        <f>BRPL_EOD!P21-BRPL_ISGS_exbus!P21</f>
        <v>-9.2410981697454986E-4</v>
      </c>
      <c r="Q21" s="24">
        <f>BRPL_EOD!Q21-BRPL_ISGS_exbus!Q21</f>
        <v>5.3797080745345838E-3</v>
      </c>
      <c r="R21" s="24">
        <f>BRPL_EOD!R21-BRPL_ISGS_exbus!R21</f>
        <v>2.5583010752683322E-3</v>
      </c>
      <c r="S21" s="24">
        <f>BRPL_EOD!S21-BRPL_ISGS_exbus!S21</f>
        <v>-8.4011643090331489E-4</v>
      </c>
      <c r="T21" s="24">
        <f>BRPL_EOD!T21-BRPL_ISGS_exbus!T21</f>
        <v>0</v>
      </c>
      <c r="U21" s="24">
        <f>BRPL_EOD!U21-BRPL_ISGS_exbus!U21</f>
        <v>-9.1954794373094728E-4</v>
      </c>
      <c r="V21" s="24">
        <f>BRPL_EOD!V21-BRPL_ISGS_exbus!V21</f>
        <v>2.976276100086217E-3</v>
      </c>
      <c r="W21" s="24">
        <f>BRPL_EOD!W21-BRPL_ISGS_exbus!W21</f>
        <v>3.4353441682597463E-3</v>
      </c>
      <c r="X21" s="24">
        <f>BRPL_EOD!X21-BRPL_ISGS_exbus!X21</f>
        <v>2.5030939918195827E-3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-1.7733507402795112E-3</v>
      </c>
      <c r="L22" s="24">
        <f>BRPL_EOD!L22-BRPL_ISGS_exbus!L22</f>
        <v>1.9512335882243548E-4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-3.1470136089239986E-4</v>
      </c>
      <c r="P22" s="24">
        <f>BRPL_EOD!P22-BRPL_ISGS_exbus!P22</f>
        <v>-9.2410981697454986E-4</v>
      </c>
      <c r="Q22" s="24">
        <f>BRPL_EOD!Q22-BRPL_ISGS_exbus!Q22</f>
        <v>5.3797080745345838E-3</v>
      </c>
      <c r="R22" s="24">
        <f>BRPL_EOD!R22-BRPL_ISGS_exbus!R22</f>
        <v>2.5583010752683322E-3</v>
      </c>
      <c r="S22" s="24">
        <f>BRPL_EOD!S22-BRPL_ISGS_exbus!S22</f>
        <v>-8.4011643090331489E-4</v>
      </c>
      <c r="T22" s="24">
        <f>BRPL_EOD!T22-BRPL_ISGS_exbus!T22</f>
        <v>0</v>
      </c>
      <c r="U22" s="24">
        <f>BRPL_EOD!U22-BRPL_ISGS_exbus!U22</f>
        <v>-9.1954794373094728E-4</v>
      </c>
      <c r="V22" s="24">
        <f>BRPL_EOD!V22-BRPL_ISGS_exbus!V22</f>
        <v>2.976276100086217E-3</v>
      </c>
      <c r="W22" s="24">
        <f>BRPL_EOD!W22-BRPL_ISGS_exbus!W22</f>
        <v>6.390965229172707E-3</v>
      </c>
      <c r="X22" s="24">
        <f>BRPL_EOD!X22-BRPL_ISGS_exbus!X22</f>
        <v>5.0048883183606563E-3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-1.7733507402795112E-3</v>
      </c>
      <c r="L23" s="24">
        <f>BRPL_EOD!L23-BRPL_ISGS_exbus!L23</f>
        <v>-7.5317582826528451E-5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-3.1470136089239986E-4</v>
      </c>
      <c r="P23" s="24">
        <f>BRPL_EOD!P23-BRPL_ISGS_exbus!P23</f>
        <v>-9.2410981697454986E-4</v>
      </c>
      <c r="Q23" s="24">
        <f>BRPL_EOD!Q23-BRPL_ISGS_exbus!Q23</f>
        <v>1.393391393440524E-4</v>
      </c>
      <c r="R23" s="24">
        <f>BRPL_EOD!R23-BRPL_ISGS_exbus!R23</f>
        <v>2.3228816466556168E-3</v>
      </c>
      <c r="S23" s="24">
        <f>BRPL_EOD!S23-BRPL_ISGS_exbus!S23</f>
        <v>-5.408728070168678E-4</v>
      </c>
      <c r="T23" s="24">
        <f>BRPL_EOD!T23-BRPL_ISGS_exbus!T23</f>
        <v>0</v>
      </c>
      <c r="U23" s="24">
        <f>BRPL_EOD!U23-BRPL_ISGS_exbus!U23</f>
        <v>-9.1954794373094728E-4</v>
      </c>
      <c r="V23" s="24">
        <f>BRPL_EOD!V23-BRPL_ISGS_exbus!V23</f>
        <v>-1.3688487247138781E-3</v>
      </c>
      <c r="W23" s="24">
        <f>BRPL_EOD!W23-BRPL_ISGS_exbus!W23</f>
        <v>7.1339865711728123E-3</v>
      </c>
      <c r="X23" s="24">
        <f>BRPL_EOD!X23-BRPL_ISGS_exbus!X23</f>
        <v>2.9293133464989296E-3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-1.7784839310479583E-3</v>
      </c>
      <c r="L24" s="24">
        <f>BRPL_EOD!L24-BRPL_ISGS_exbus!L24</f>
        <v>6.1152952303800134E-5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-3.1470136089239986E-4</v>
      </c>
      <c r="P24" s="24">
        <f>BRPL_EOD!P24-BRPL_ISGS_exbus!P24</f>
        <v>-9.2410981697454986E-4</v>
      </c>
      <c r="Q24" s="24">
        <f>BRPL_EOD!Q24-BRPL_ISGS_exbus!Q24</f>
        <v>1.393391393440524E-4</v>
      </c>
      <c r="R24" s="24">
        <f>BRPL_EOD!R24-BRPL_ISGS_exbus!R24</f>
        <v>2.3228816466556168E-3</v>
      </c>
      <c r="S24" s="24">
        <f>BRPL_EOD!S24-BRPL_ISGS_exbus!S24</f>
        <v>-5.408728070168678E-4</v>
      </c>
      <c r="T24" s="24">
        <f>BRPL_EOD!T24-BRPL_ISGS_exbus!T24</f>
        <v>0</v>
      </c>
      <c r="U24" s="24">
        <f>BRPL_EOD!U24-BRPL_ISGS_exbus!U24</f>
        <v>-9.1954794373094728E-4</v>
      </c>
      <c r="V24" s="24">
        <f>BRPL_EOD!V24-BRPL_ISGS_exbus!V24</f>
        <v>-1.3688487247138781E-3</v>
      </c>
      <c r="W24" s="24">
        <f>BRPL_EOD!W24-BRPL_ISGS_exbus!W24</f>
        <v>7.1339865711728123E-3</v>
      </c>
      <c r="X24" s="24">
        <f>BRPL_EOD!X24-BRPL_ISGS_exbus!X24</f>
        <v>2.9293133464989296E-3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-1.7951501347965859E-3</v>
      </c>
      <c r="L25" s="24">
        <f>BRPL_EOD!L25-BRPL_ISGS_exbus!L25</f>
        <v>-8.3731530011732502E-5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-3.1470136089239986E-4</v>
      </c>
      <c r="P25" s="24">
        <f>BRPL_EOD!P25-BRPL_ISGS_exbus!P25</f>
        <v>-9.2410981697454986E-4</v>
      </c>
      <c r="Q25" s="24">
        <f>BRPL_EOD!Q25-BRPL_ISGS_exbus!Q25</f>
        <v>1.393391393440524E-4</v>
      </c>
      <c r="R25" s="24">
        <f>BRPL_EOD!R25-BRPL_ISGS_exbus!R25</f>
        <v>2.3228816466556168E-3</v>
      </c>
      <c r="S25" s="24">
        <f>BRPL_EOD!S25-BRPL_ISGS_exbus!S25</f>
        <v>-5.408728070168678E-4</v>
      </c>
      <c r="T25" s="24">
        <f>BRPL_EOD!T25-BRPL_ISGS_exbus!T25</f>
        <v>0</v>
      </c>
      <c r="U25" s="24">
        <f>BRPL_EOD!U25-BRPL_ISGS_exbus!U25</f>
        <v>-9.1954794373094728E-4</v>
      </c>
      <c r="V25" s="24">
        <f>BRPL_EOD!V25-BRPL_ISGS_exbus!V25</f>
        <v>-1.3688487247138781E-3</v>
      </c>
      <c r="W25" s="24">
        <f>BRPL_EOD!W25-BRPL_ISGS_exbus!W25</f>
        <v>7.1339865711728123E-3</v>
      </c>
      <c r="X25" s="24">
        <f>BRPL_EOD!X25-BRPL_ISGS_exbus!X25</f>
        <v>2.9293133464989296E-3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-2.1037322046595364E-3</v>
      </c>
      <c r="L26" s="24">
        <f>BRPL_EOD!L26-BRPL_ISGS_exbus!L26</f>
        <v>3.358510427631245E-5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-3.1470136089239986E-4</v>
      </c>
      <c r="P26" s="24">
        <f>BRPL_EOD!P26-BRPL_ISGS_exbus!P26</f>
        <v>-9.2410981697454986E-4</v>
      </c>
      <c r="Q26" s="24">
        <f>BRPL_EOD!Q26-BRPL_ISGS_exbus!Q26</f>
        <v>1.393391393440524E-4</v>
      </c>
      <c r="R26" s="24">
        <f>BRPL_EOD!R26-BRPL_ISGS_exbus!R26</f>
        <v>2.3228816466556168E-3</v>
      </c>
      <c r="S26" s="24">
        <f>BRPL_EOD!S26-BRPL_ISGS_exbus!S26</f>
        <v>-5.408728070168678E-4</v>
      </c>
      <c r="T26" s="24">
        <f>BRPL_EOD!T26-BRPL_ISGS_exbus!T26</f>
        <v>0</v>
      </c>
      <c r="U26" s="24">
        <f>BRPL_EOD!U26-BRPL_ISGS_exbus!U26</f>
        <v>-9.1954794373094728E-4</v>
      </c>
      <c r="V26" s="24">
        <f>BRPL_EOD!V26-BRPL_ISGS_exbus!V26</f>
        <v>-1.3688487247138781E-3</v>
      </c>
      <c r="W26" s="24">
        <f>BRPL_EOD!W26-BRPL_ISGS_exbus!W26</f>
        <v>7.1339865711728123E-3</v>
      </c>
      <c r="X26" s="24">
        <f>BRPL_EOD!X26-BRPL_ISGS_exbus!X26</f>
        <v>2.9293133464989296E-3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-2.7233501991759113E-3</v>
      </c>
      <c r="L27" s="24">
        <f>BRPL_EOD!L27-BRPL_ISGS_exbus!L27</f>
        <v>9.1195029749968626E-5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-3.1470136089239986E-4</v>
      </c>
      <c r="P27" s="24">
        <f>BRPL_EOD!P27-BRPL_ISGS_exbus!P27</f>
        <v>-9.2410981697454986E-4</v>
      </c>
      <c r="Q27" s="24">
        <f>BRPL_EOD!Q27-BRPL_ISGS_exbus!Q27</f>
        <v>1.393391393440524E-4</v>
      </c>
      <c r="R27" s="24">
        <f>BRPL_EOD!R27-BRPL_ISGS_exbus!R27</f>
        <v>6.8564564291797581E-3</v>
      </c>
      <c r="S27" s="24">
        <f>BRPL_EOD!S27-BRPL_ISGS_exbus!S27</f>
        <v>5.1068252326835761E-4</v>
      </c>
      <c r="T27" s="24">
        <f>BRPL_EOD!T27-BRPL_ISGS_exbus!T27</f>
        <v>0</v>
      </c>
      <c r="U27" s="24">
        <f>BRPL_EOD!U27-BRPL_ISGS_exbus!U27</f>
        <v>-9.1954794373094728E-4</v>
      </c>
      <c r="V27" s="24">
        <f>BRPL_EOD!V27-BRPL_ISGS_exbus!V27</f>
        <v>-1.3853078276175879E-3</v>
      </c>
      <c r="W27" s="24">
        <f>BRPL_EOD!W27-BRPL_ISGS_exbus!W27</f>
        <v>6.3207555786206626E-3</v>
      </c>
      <c r="X27" s="24">
        <f>BRPL_EOD!X27-BRPL_ISGS_exbus!X27</f>
        <v>-6.8326971427978833E-4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-3.6129670027662542E-3</v>
      </c>
      <c r="L28" s="24">
        <f>BRPL_EOD!L28-BRPL_ISGS_exbus!L28</f>
        <v>-6.0661660876704104E-5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-3.1470136089239986E-4</v>
      </c>
      <c r="P28" s="24">
        <f>BRPL_EOD!P28-BRPL_ISGS_exbus!P28</f>
        <v>-9.2410981697454986E-4</v>
      </c>
      <c r="Q28" s="24">
        <f>BRPL_EOD!Q28-BRPL_ISGS_exbus!Q28</f>
        <v>1.393391393440524E-4</v>
      </c>
      <c r="R28" s="24">
        <f>BRPL_EOD!R28-BRPL_ISGS_exbus!R28</f>
        <v>6.8564564291797581E-3</v>
      </c>
      <c r="S28" s="24">
        <f>BRPL_EOD!S28-BRPL_ISGS_exbus!S28</f>
        <v>5.1068252326835761E-4</v>
      </c>
      <c r="T28" s="24">
        <f>BRPL_EOD!T28-BRPL_ISGS_exbus!T28</f>
        <v>0</v>
      </c>
      <c r="U28" s="24">
        <f>BRPL_EOD!U28-BRPL_ISGS_exbus!U28</f>
        <v>-9.1954794373094728E-4</v>
      </c>
      <c r="V28" s="24">
        <f>BRPL_EOD!V28-BRPL_ISGS_exbus!V28</f>
        <v>-1.3853078276175879E-3</v>
      </c>
      <c r="W28" s="24">
        <f>BRPL_EOD!W28-BRPL_ISGS_exbus!W28</f>
        <v>6.3207555786206626E-3</v>
      </c>
      <c r="X28" s="24">
        <f>BRPL_EOD!X28-BRPL_ISGS_exbus!X28</f>
        <v>-6.8326971427978833E-4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3.4170490793030694E-3</v>
      </c>
      <c r="L29" s="24">
        <f>BRPL_EOD!L29-BRPL_ISGS_exbus!L29</f>
        <v>-4.2232480570447706E-5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-3.1470136089239986E-4</v>
      </c>
      <c r="P29" s="24">
        <f>BRPL_EOD!P29-BRPL_ISGS_exbus!P29</f>
        <v>-9.2410981697454986E-4</v>
      </c>
      <c r="Q29" s="24">
        <f>BRPL_EOD!Q29-BRPL_ISGS_exbus!Q29</f>
        <v>-1.2276602870819886E-3</v>
      </c>
      <c r="R29" s="24">
        <f>BRPL_EOD!R29-BRPL_ISGS_exbus!R29</f>
        <v>2.3228816466556168E-3</v>
      </c>
      <c r="S29" s="24">
        <f>BRPL_EOD!S29-BRPL_ISGS_exbus!S29</f>
        <v>-1.2103026487189084E-3</v>
      </c>
      <c r="T29" s="24">
        <f>BRPL_EOD!T29-BRPL_ISGS_exbus!T29</f>
        <v>0</v>
      </c>
      <c r="U29" s="24">
        <f>BRPL_EOD!U29-BRPL_ISGS_exbus!U29</f>
        <v>-9.1954794373094728E-4</v>
      </c>
      <c r="V29" s="24">
        <f>BRPL_EOD!V29-BRPL_ISGS_exbus!V29</f>
        <v>-1.3688487247138781E-3</v>
      </c>
      <c r="W29" s="24">
        <f>BRPL_EOD!W29-BRPL_ISGS_exbus!W29</f>
        <v>7.1339865711728123E-3</v>
      </c>
      <c r="X29" s="24">
        <f>BRPL_EOD!X29-BRPL_ISGS_exbus!X29</f>
        <v>2.9293133464989296E-3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-1.7432658064535644E-3</v>
      </c>
      <c r="L30" s="24">
        <f>BRPL_EOD!L30-BRPL_ISGS_exbus!L30</f>
        <v>1.6903194944362099E-4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-3.1470136089239986E-4</v>
      </c>
      <c r="P30" s="24">
        <f>BRPL_EOD!P30-BRPL_ISGS_exbus!P30</f>
        <v>-9.2410981697454986E-4</v>
      </c>
      <c r="Q30" s="24">
        <f>BRPL_EOD!Q30-BRPL_ISGS_exbus!Q30</f>
        <v>-8.6316761904736694E-4</v>
      </c>
      <c r="R30" s="24">
        <f>BRPL_EOD!R30-BRPL_ISGS_exbus!R30</f>
        <v>2.3228816466556168E-3</v>
      </c>
      <c r="S30" s="24">
        <f>BRPL_EOD!S30-BRPL_ISGS_exbus!S30</f>
        <v>3.0260684769771728E-3</v>
      </c>
      <c r="T30" s="24">
        <f>BRPL_EOD!T30-BRPL_ISGS_exbus!T30</f>
        <v>0</v>
      </c>
      <c r="U30" s="24">
        <f>BRPL_EOD!U30-BRPL_ISGS_exbus!U30</f>
        <v>-9.1954794373094728E-4</v>
      </c>
      <c r="V30" s="24">
        <f>BRPL_EOD!V30-BRPL_ISGS_exbus!V30</f>
        <v>-1.3688487247138781E-3</v>
      </c>
      <c r="W30" s="24">
        <f>BRPL_EOD!W30-BRPL_ISGS_exbus!W30</f>
        <v>7.1339865711728123E-3</v>
      </c>
      <c r="X30" s="24">
        <f>BRPL_EOD!X30-BRPL_ISGS_exbus!X30</f>
        <v>2.9293133464989296E-3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-3.6735808789671864E-3</v>
      </c>
      <c r="L31" s="24">
        <f>BRPL_EOD!L31-BRPL_ISGS_exbus!L31</f>
        <v>-3.2978146075279824E-5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-3.1470136089239986E-4</v>
      </c>
      <c r="P31" s="24">
        <f>BRPL_EOD!P31-BRPL_ISGS_exbus!P31</f>
        <v>-9.2410981697454986E-4</v>
      </c>
      <c r="Q31" s="24">
        <f>BRPL_EOD!Q31-BRPL_ISGS_exbus!Q31</f>
        <v>-8.6316761904736694E-4</v>
      </c>
      <c r="R31" s="24">
        <f>BRPL_EOD!R31-BRPL_ISGS_exbus!R31</f>
        <v>2.3228816466556168E-3</v>
      </c>
      <c r="S31" s="24">
        <f>BRPL_EOD!S31-BRPL_ISGS_exbus!S31</f>
        <v>3.0260684769771728E-3</v>
      </c>
      <c r="T31" s="24">
        <f>BRPL_EOD!T31-BRPL_ISGS_exbus!T31</f>
        <v>0</v>
      </c>
      <c r="U31" s="24">
        <f>BRPL_EOD!U31-BRPL_ISGS_exbus!U31</f>
        <v>-9.1954794373094728E-4</v>
      </c>
      <c r="V31" s="24">
        <f>BRPL_EOD!V31-BRPL_ISGS_exbus!V31</f>
        <v>-1.3688487247138781E-3</v>
      </c>
      <c r="W31" s="24">
        <f>BRPL_EOD!W31-BRPL_ISGS_exbus!W31</f>
        <v>7.1339865711728123E-3</v>
      </c>
      <c r="X31" s="24">
        <f>BRPL_EOD!X31-BRPL_ISGS_exbus!X31</f>
        <v>2.9293133464989296E-3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1.0507868321383285E-3</v>
      </c>
      <c r="L32" s="24">
        <f>BRPL_EOD!L32-BRPL_ISGS_exbus!L32</f>
        <v>-3.2978146075279824E-5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-3.1470136089239986E-4</v>
      </c>
      <c r="P32" s="24">
        <f>BRPL_EOD!P32-BRPL_ISGS_exbus!P32</f>
        <v>-9.2410981697454986E-4</v>
      </c>
      <c r="Q32" s="24">
        <f>BRPL_EOD!Q32-BRPL_ISGS_exbus!Q32</f>
        <v>-8.6316761904736694E-4</v>
      </c>
      <c r="R32" s="24">
        <f>BRPL_EOD!R32-BRPL_ISGS_exbus!R32</f>
        <v>2.3228816466556168E-3</v>
      </c>
      <c r="S32" s="24">
        <f>BRPL_EOD!S32-BRPL_ISGS_exbus!S32</f>
        <v>3.0260684769771728E-3</v>
      </c>
      <c r="T32" s="24">
        <f>BRPL_EOD!T32-BRPL_ISGS_exbus!T32</f>
        <v>0</v>
      </c>
      <c r="U32" s="24">
        <f>BRPL_EOD!U32-BRPL_ISGS_exbus!U32</f>
        <v>-9.1954794373094728E-4</v>
      </c>
      <c r="V32" s="24">
        <f>BRPL_EOD!V32-BRPL_ISGS_exbus!V32</f>
        <v>-1.3688487247138781E-3</v>
      </c>
      <c r="W32" s="24">
        <f>BRPL_EOD!W32-BRPL_ISGS_exbus!W32</f>
        <v>7.1339865711728123E-3</v>
      </c>
      <c r="X32" s="24">
        <f>BRPL_EOD!X32-BRPL_ISGS_exbus!X32</f>
        <v>2.9293133464989296E-3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-1.5329398714470699E-2</v>
      </c>
      <c r="L33" s="24">
        <f>BRPL_EOD!L33-BRPL_ISGS_exbus!L33</f>
        <v>-4.2232480570447706E-5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-3.1470136089239986E-4</v>
      </c>
      <c r="P33" s="24">
        <f>BRPL_EOD!P33-BRPL_ISGS_exbus!P33</f>
        <v>-9.2410981697454986E-4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3.0260684769771728E-3</v>
      </c>
      <c r="T33" s="24">
        <f>BRPL_EOD!T33-BRPL_ISGS_exbus!T33</f>
        <v>0</v>
      </c>
      <c r="U33" s="24">
        <f>BRPL_EOD!U33-BRPL_ISGS_exbus!U33</f>
        <v>-9.1954794373094728E-4</v>
      </c>
      <c r="V33" s="24">
        <f>BRPL_EOD!V33-BRPL_ISGS_exbus!V33</f>
        <v>-1.3688487247138781E-3</v>
      </c>
      <c r="W33" s="24">
        <f>BRPL_EOD!W33-BRPL_ISGS_exbus!W33</f>
        <v>7.1339865711728123E-3</v>
      </c>
      <c r="X33" s="24">
        <f>BRPL_EOD!X33-BRPL_ISGS_exbus!X33</f>
        <v>2.9293133464989296E-3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-5.5307448557755379E-3</v>
      </c>
      <c r="L34" s="24">
        <f>BRPL_EOD!L34-BRPL_ISGS_exbus!L34</f>
        <v>-4.2232480570447706E-5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-3.1470136089239986E-4</v>
      </c>
      <c r="P34" s="24">
        <f>BRPL_EOD!P34-BRPL_ISGS_exbus!P34</f>
        <v>-9.2410981697454986E-4</v>
      </c>
      <c r="Q34" s="24">
        <f>BRPL_EOD!Q34-BRPL_ISGS_exbus!Q34</f>
        <v>-8.9974683083404727E-4</v>
      </c>
      <c r="R34" s="24">
        <f>BRPL_EOD!R34-BRPL_ISGS_exbus!R34</f>
        <v>2.3228816466556168E-3</v>
      </c>
      <c r="S34" s="24">
        <f>BRPL_EOD!S34-BRPL_ISGS_exbus!S34</f>
        <v>3.0260684769771728E-3</v>
      </c>
      <c r="T34" s="24">
        <f>BRPL_EOD!T34-BRPL_ISGS_exbus!T34</f>
        <v>0</v>
      </c>
      <c r="U34" s="24">
        <f>BRPL_EOD!U34-BRPL_ISGS_exbus!U34</f>
        <v>-9.1954794373094728E-4</v>
      </c>
      <c r="V34" s="24">
        <f>BRPL_EOD!V34-BRPL_ISGS_exbus!V34</f>
        <v>-1.3688487247138781E-3</v>
      </c>
      <c r="W34" s="24">
        <f>BRPL_EOD!W34-BRPL_ISGS_exbus!W34</f>
        <v>7.1339865711728123E-3</v>
      </c>
      <c r="X34" s="24">
        <f>BRPL_EOD!X34-BRPL_ISGS_exbus!X34</f>
        <v>2.9293133464989296E-3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-2.0311259772824997E-3</v>
      </c>
      <c r="L35" s="24">
        <f>BRPL_EOD!L35-BRPL_ISGS_exbus!L35</f>
        <v>-6.0661660876704104E-5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-3.1470136089239986E-4</v>
      </c>
      <c r="P35" s="24">
        <f>BRPL_EOD!P35-BRPL_ISGS_exbus!P35</f>
        <v>-9.2410981697454986E-4</v>
      </c>
      <c r="Q35" s="24">
        <f>BRPL_EOD!Q35-BRPL_ISGS_exbus!Q35</f>
        <v>-8.9974683083404727E-4</v>
      </c>
      <c r="R35" s="24">
        <f>BRPL_EOD!R35-BRPL_ISGS_exbus!R35</f>
        <v>6.8564564291797581E-3</v>
      </c>
      <c r="S35" s="24">
        <f>BRPL_EOD!S35-BRPL_ISGS_exbus!S35</f>
        <v>-5.6919051960058198E-4</v>
      </c>
      <c r="T35" s="24">
        <f>BRPL_EOD!T35-BRPL_ISGS_exbus!T35</f>
        <v>0</v>
      </c>
      <c r="U35" s="24">
        <f>BRPL_EOD!U35-BRPL_ISGS_exbus!U35</f>
        <v>-9.1954794373094728E-4</v>
      </c>
      <c r="V35" s="24">
        <f>BRPL_EOD!V35-BRPL_ISGS_exbus!V35</f>
        <v>1.6611900532863544E-3</v>
      </c>
      <c r="W35" s="24">
        <f>BRPL_EOD!W35-BRPL_ISGS_exbus!W35</f>
        <v>7.1339865711728123E-3</v>
      </c>
      <c r="X35" s="24">
        <f>BRPL_EOD!X35-BRPL_ISGS_exbus!X35</f>
        <v>2.9293133464989296E-3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-2.0311259772824997E-3</v>
      </c>
      <c r="L36" s="24">
        <f>BRPL_EOD!L36-BRPL_ISGS_exbus!L36</f>
        <v>-2.9890404659838055E-5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-3.1470136089239986E-4</v>
      </c>
      <c r="P36" s="24">
        <f>BRPL_EOD!P36-BRPL_ISGS_exbus!P36</f>
        <v>-9.2410981697454986E-4</v>
      </c>
      <c r="Q36" s="24">
        <f>BRPL_EOD!Q36-BRPL_ISGS_exbus!Q36</f>
        <v>1.393391393440524E-4</v>
      </c>
      <c r="R36" s="24">
        <f>BRPL_EOD!R36-BRPL_ISGS_exbus!R36</f>
        <v>5.1678835717794414E-3</v>
      </c>
      <c r="S36" s="24">
        <f>BRPL_EOD!S36-BRPL_ISGS_exbus!S36</f>
        <v>-5.9112169553365845E-4</v>
      </c>
      <c r="T36" s="24">
        <f>BRPL_EOD!T36-BRPL_ISGS_exbus!T36</f>
        <v>0</v>
      </c>
      <c r="U36" s="24">
        <f>BRPL_EOD!U36-BRPL_ISGS_exbus!U36</f>
        <v>-9.1954794373094728E-4</v>
      </c>
      <c r="V36" s="24">
        <f>BRPL_EOD!V36-BRPL_ISGS_exbus!V36</f>
        <v>-1.3688487247138781E-3</v>
      </c>
      <c r="W36" s="24">
        <f>BRPL_EOD!W36-BRPL_ISGS_exbus!W36</f>
        <v>7.1339865711728123E-3</v>
      </c>
      <c r="X36" s="24">
        <f>BRPL_EOD!X36-BRPL_ISGS_exbus!X36</f>
        <v>2.9293133464989296E-3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-2.0311259772824997E-3</v>
      </c>
      <c r="L37" s="24">
        <f>BRPL_EOD!L37-BRPL_ISGS_exbus!L37</f>
        <v>-7.4311243571045793E-5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-3.1470136089239986E-4</v>
      </c>
      <c r="P37" s="24">
        <f>BRPL_EOD!P37-BRPL_ISGS_exbus!P37</f>
        <v>-9.2410981697454986E-4</v>
      </c>
      <c r="Q37" s="24">
        <f>BRPL_EOD!Q37-BRPL_ISGS_exbus!Q37</f>
        <v>1.393391393440524E-4</v>
      </c>
      <c r="R37" s="24">
        <f>BRPL_EOD!R37-BRPL_ISGS_exbus!R37</f>
        <v>2.3228816466556168E-3</v>
      </c>
      <c r="S37" s="24">
        <f>BRPL_EOD!S37-BRPL_ISGS_exbus!S37</f>
        <v>-1.4210591340724221E-3</v>
      </c>
      <c r="T37" s="24">
        <f>BRPL_EOD!T37-BRPL_ISGS_exbus!T37</f>
        <v>0</v>
      </c>
      <c r="U37" s="24">
        <f>BRPL_EOD!U37-BRPL_ISGS_exbus!U37</f>
        <v>-9.1954794373094728E-4</v>
      </c>
      <c r="V37" s="24">
        <f>BRPL_EOD!V37-BRPL_ISGS_exbus!V37</f>
        <v>-1.3688487247138781E-3</v>
      </c>
      <c r="W37" s="24">
        <f>BRPL_EOD!W37-BRPL_ISGS_exbus!W37</f>
        <v>7.1339865711728123E-3</v>
      </c>
      <c r="X37" s="24">
        <f>BRPL_EOD!X37-BRPL_ISGS_exbus!X37</f>
        <v>2.9293133464989296E-3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-2.0311259772824997E-3</v>
      </c>
      <c r="L38" s="24">
        <f>BRPL_EOD!L38-BRPL_ISGS_exbus!L38</f>
        <v>-3.3411699915220083E-5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-3.1470136089239986E-4</v>
      </c>
      <c r="P38" s="24">
        <f>BRPL_EOD!P38-BRPL_ISGS_exbus!P38</f>
        <v>-9.2410981697454986E-4</v>
      </c>
      <c r="Q38" s="24">
        <f>BRPL_EOD!Q38-BRPL_ISGS_exbus!Q38</f>
        <v>1.393391393440524E-4</v>
      </c>
      <c r="R38" s="24">
        <f>BRPL_EOD!R38-BRPL_ISGS_exbus!R38</f>
        <v>2.3228816466556168E-3</v>
      </c>
      <c r="S38" s="24">
        <f>BRPL_EOD!S38-BRPL_ISGS_exbus!S38</f>
        <v>7.3058241758339193E-4</v>
      </c>
      <c r="T38" s="24">
        <f>BRPL_EOD!T38-BRPL_ISGS_exbus!T38</f>
        <v>0</v>
      </c>
      <c r="U38" s="24">
        <f>BRPL_EOD!U38-BRPL_ISGS_exbus!U38</f>
        <v>-9.1954794373094728E-4</v>
      </c>
      <c r="V38" s="24">
        <f>BRPL_EOD!V38-BRPL_ISGS_exbus!V38</f>
        <v>-1.3688487247138781E-3</v>
      </c>
      <c r="W38" s="24">
        <f>BRPL_EOD!W38-BRPL_ISGS_exbus!W38</f>
        <v>7.1339865711728123E-3</v>
      </c>
      <c r="X38" s="24">
        <f>BRPL_EOD!X38-BRPL_ISGS_exbus!X38</f>
        <v>2.9293133464989296E-3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-2.0311259772824997E-3</v>
      </c>
      <c r="L39" s="24">
        <f>BRPL_EOD!L39-BRPL_ISGS_exbus!L39</f>
        <v>3.358510427631245E-5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-3.1470136089239986E-4</v>
      </c>
      <c r="P39" s="24">
        <f>BRPL_EOD!P39-BRPL_ISGS_exbus!P39</f>
        <v>-1.0434212920884534E-4</v>
      </c>
      <c r="Q39" s="24">
        <f>BRPL_EOD!Q39-BRPL_ISGS_exbus!Q39</f>
        <v>1.393391393440524E-4</v>
      </c>
      <c r="R39" s="24">
        <f>BRPL_EOD!R39-BRPL_ISGS_exbus!R39</f>
        <v>2.3228816466556168E-3</v>
      </c>
      <c r="S39" s="24">
        <f>BRPL_EOD!S39-BRPL_ISGS_exbus!S39</f>
        <v>7.3058241758339193E-4</v>
      </c>
      <c r="T39" s="24">
        <f>BRPL_EOD!T39-BRPL_ISGS_exbus!T39</f>
        <v>0</v>
      </c>
      <c r="U39" s="24">
        <f>BRPL_EOD!U39-BRPL_ISGS_exbus!U39</f>
        <v>-9.1954794373094728E-4</v>
      </c>
      <c r="V39" s="24">
        <f>BRPL_EOD!V39-BRPL_ISGS_exbus!V39</f>
        <v>-1.3688487247138781E-3</v>
      </c>
      <c r="W39" s="24">
        <f>BRPL_EOD!W39-BRPL_ISGS_exbus!W39</f>
        <v>7.1339865711728123E-3</v>
      </c>
      <c r="X39" s="24">
        <f>BRPL_EOD!X39-BRPL_ISGS_exbus!X39</f>
        <v>2.9293133464989296E-3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-2.0311259772824997E-3</v>
      </c>
      <c r="L40" s="24">
        <f>BRPL_EOD!L40-BRPL_ISGS_exbus!L40</f>
        <v>-5.1375610528481275E-5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-3.1470136089239986E-4</v>
      </c>
      <c r="P40" s="24">
        <f>BRPL_EOD!P40-BRPL_ISGS_exbus!P40</f>
        <v>-1.0434212920884534E-4</v>
      </c>
      <c r="Q40" s="24">
        <f>BRPL_EOD!Q40-BRPL_ISGS_exbus!Q40</f>
        <v>1.393391393440524E-4</v>
      </c>
      <c r="R40" s="24">
        <f>BRPL_EOD!R40-BRPL_ISGS_exbus!R40</f>
        <v>2.3228816466556168E-3</v>
      </c>
      <c r="S40" s="24">
        <f>BRPL_EOD!S40-BRPL_ISGS_exbus!S40</f>
        <v>7.3058241758339193E-4</v>
      </c>
      <c r="T40" s="24">
        <f>BRPL_EOD!T40-BRPL_ISGS_exbus!T40</f>
        <v>0</v>
      </c>
      <c r="U40" s="24">
        <f>BRPL_EOD!U40-BRPL_ISGS_exbus!U40</f>
        <v>-9.1954794373094728E-4</v>
      </c>
      <c r="V40" s="24">
        <f>BRPL_EOD!V40-BRPL_ISGS_exbus!V40</f>
        <v>-1.3688487247138781E-3</v>
      </c>
      <c r="W40" s="24">
        <f>BRPL_EOD!W40-BRPL_ISGS_exbus!W40</f>
        <v>7.1339865711728123E-3</v>
      </c>
      <c r="X40" s="24">
        <f>BRPL_EOD!X40-BRPL_ISGS_exbus!X40</f>
        <v>2.9293133464989296E-3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-2.0311259772824997E-3</v>
      </c>
      <c r="L41" s="24">
        <f>BRPL_EOD!L41-BRPL_ISGS_exbus!L41</f>
        <v>-2.9890404659838055E-5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-3.1470136089239986E-4</v>
      </c>
      <c r="P41" s="24">
        <f>BRPL_EOD!P41-BRPL_ISGS_exbus!P41</f>
        <v>-1.0434212920884534E-4</v>
      </c>
      <c r="Q41" s="24">
        <f>BRPL_EOD!Q41-BRPL_ISGS_exbus!Q41</f>
        <v>1.393391393440524E-4</v>
      </c>
      <c r="R41" s="24">
        <f>BRPL_EOD!R41-BRPL_ISGS_exbus!R41</f>
        <v>2.3228816466556168E-3</v>
      </c>
      <c r="S41" s="24">
        <f>BRPL_EOD!S41-BRPL_ISGS_exbus!S41</f>
        <v>7.3058241758339193E-4</v>
      </c>
      <c r="T41" s="24">
        <f>BRPL_EOD!T41-BRPL_ISGS_exbus!T41</f>
        <v>0</v>
      </c>
      <c r="U41" s="24">
        <f>BRPL_EOD!U41-BRPL_ISGS_exbus!U41</f>
        <v>-9.1954794373094728E-4</v>
      </c>
      <c r="V41" s="24">
        <f>BRPL_EOD!V41-BRPL_ISGS_exbus!V41</f>
        <v>-1.3688487247138781E-3</v>
      </c>
      <c r="W41" s="24">
        <f>BRPL_EOD!W41-BRPL_ISGS_exbus!W41</f>
        <v>7.1339865711728123E-3</v>
      </c>
      <c r="X41" s="24">
        <f>BRPL_EOD!X41-BRPL_ISGS_exbus!X41</f>
        <v>2.9293133464989296E-3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-2.0311259772824997E-3</v>
      </c>
      <c r="L42" s="24">
        <f>BRPL_EOD!L42-BRPL_ISGS_exbus!L42</f>
        <v>4.8529197314906014E-5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-3.1470136089239986E-4</v>
      </c>
      <c r="P42" s="24">
        <f>BRPL_EOD!P42-BRPL_ISGS_exbus!P42</f>
        <v>-1.0434212920884534E-4</v>
      </c>
      <c r="Q42" s="24">
        <f>BRPL_EOD!Q42-BRPL_ISGS_exbus!Q42</f>
        <v>1.393391393440524E-4</v>
      </c>
      <c r="R42" s="24">
        <f>BRPL_EOD!R42-BRPL_ISGS_exbus!R42</f>
        <v>2.3228816466556168E-3</v>
      </c>
      <c r="S42" s="24">
        <f>BRPL_EOD!S42-BRPL_ISGS_exbus!S42</f>
        <v>7.3058241758339193E-4</v>
      </c>
      <c r="T42" s="24">
        <f>BRPL_EOD!T42-BRPL_ISGS_exbus!T42</f>
        <v>0</v>
      </c>
      <c r="U42" s="24">
        <f>BRPL_EOD!U42-BRPL_ISGS_exbus!U42</f>
        <v>-9.1954794373094728E-4</v>
      </c>
      <c r="V42" s="24">
        <f>BRPL_EOD!V42-BRPL_ISGS_exbus!V42</f>
        <v>-1.3688487247138781E-3</v>
      </c>
      <c r="W42" s="24">
        <f>BRPL_EOD!W42-BRPL_ISGS_exbus!W42</f>
        <v>7.1339865711728123E-3</v>
      </c>
      <c r="X42" s="24">
        <f>BRPL_EOD!X42-BRPL_ISGS_exbus!X42</f>
        <v>2.9293133464989296E-3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-2.0311259772824997E-3</v>
      </c>
      <c r="L43" s="24">
        <f>BRPL_EOD!L43-BRPL_ISGS_exbus!L43</f>
        <v>-9.7222575980993042E-6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-3.1470136089239986E-4</v>
      </c>
      <c r="P43" s="24">
        <f>BRPL_EOD!P43-BRPL_ISGS_exbus!P43</f>
        <v>-1.0434212920884534E-4</v>
      </c>
      <c r="Q43" s="24">
        <f>BRPL_EOD!Q43-BRPL_ISGS_exbus!Q43</f>
        <v>-8.9974683083404727E-4</v>
      </c>
      <c r="R43" s="24">
        <f>BRPL_EOD!R43-BRPL_ISGS_exbus!R43</f>
        <v>2.4136192109800447E-3</v>
      </c>
      <c r="S43" s="24">
        <f>BRPL_EOD!S43-BRPL_ISGS_exbus!S43</f>
        <v>-1.4210591340724221E-3</v>
      </c>
      <c r="T43" s="24">
        <f>BRPL_EOD!T43-BRPL_ISGS_exbus!T43</f>
        <v>0</v>
      </c>
      <c r="U43" s="24">
        <f>BRPL_EOD!U43-BRPL_ISGS_exbus!U43</f>
        <v>-9.1954794373094728E-4</v>
      </c>
      <c r="V43" s="24">
        <f>BRPL_EOD!V43-BRPL_ISGS_exbus!V43</f>
        <v>-1.3688487247138781E-3</v>
      </c>
      <c r="W43" s="24">
        <f>BRPL_EOD!W43-BRPL_ISGS_exbus!W43</f>
        <v>7.1339865711728123E-3</v>
      </c>
      <c r="X43" s="24">
        <f>BRPL_EOD!X43-BRPL_ISGS_exbus!X43</f>
        <v>2.9293133464989296E-3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4.7975014399526117E-4</v>
      </c>
      <c r="L44" s="24">
        <f>BRPL_EOD!L44-BRPL_ISGS_exbus!L44</f>
        <v>4.8529197314906014E-5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-3.1470136089239986E-4</v>
      </c>
      <c r="P44" s="24">
        <f>BRPL_EOD!P44-BRPL_ISGS_exbus!P44</f>
        <v>-1.0434212920884534E-4</v>
      </c>
      <c r="Q44" s="24">
        <f>BRPL_EOD!Q44-BRPL_ISGS_exbus!Q44</f>
        <v>-8.9974683083404727E-4</v>
      </c>
      <c r="R44" s="24">
        <f>BRPL_EOD!R44-BRPL_ISGS_exbus!R44</f>
        <v>2.4136192109800447E-3</v>
      </c>
      <c r="S44" s="24">
        <f>BRPL_EOD!S44-BRPL_ISGS_exbus!S44</f>
        <v>-1.4210591340724221E-3</v>
      </c>
      <c r="T44" s="24">
        <f>BRPL_EOD!T44-BRPL_ISGS_exbus!T44</f>
        <v>0</v>
      </c>
      <c r="U44" s="24">
        <f>BRPL_EOD!U44-BRPL_ISGS_exbus!U44</f>
        <v>-9.1954794373094728E-4</v>
      </c>
      <c r="V44" s="24">
        <f>BRPL_EOD!V44-BRPL_ISGS_exbus!V44</f>
        <v>-1.3688487247138781E-3</v>
      </c>
      <c r="W44" s="24">
        <f>BRPL_EOD!W44-BRPL_ISGS_exbus!W44</f>
        <v>7.1339865711728123E-3</v>
      </c>
      <c r="X44" s="24">
        <f>BRPL_EOD!X44-BRPL_ISGS_exbus!X44</f>
        <v>2.9293133464989296E-3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4.6540054052002233E-4</v>
      </c>
      <c r="L45" s="24">
        <f>BRPL_EOD!L45-BRPL_ISGS_exbus!L45</f>
        <v>-2.9890404659838055E-5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-3.1470136089239986E-4</v>
      </c>
      <c r="P45" s="24">
        <f>BRPL_EOD!P45-BRPL_ISGS_exbus!P45</f>
        <v>-1.0434212920884534E-4</v>
      </c>
      <c r="Q45" s="24">
        <f>BRPL_EOD!Q45-BRPL_ISGS_exbus!Q45</f>
        <v>-8.9974683083404727E-4</v>
      </c>
      <c r="R45" s="24">
        <f>BRPL_EOD!R45-BRPL_ISGS_exbus!R45</f>
        <v>2.4136192109800447E-3</v>
      </c>
      <c r="S45" s="24">
        <f>BRPL_EOD!S45-BRPL_ISGS_exbus!S45</f>
        <v>-1.4210591340724221E-3</v>
      </c>
      <c r="T45" s="24">
        <f>BRPL_EOD!T45-BRPL_ISGS_exbus!T45</f>
        <v>0</v>
      </c>
      <c r="U45" s="24">
        <f>BRPL_EOD!U45-BRPL_ISGS_exbus!U45</f>
        <v>-9.1954794373094728E-4</v>
      </c>
      <c r="V45" s="24">
        <f>BRPL_EOD!V45-BRPL_ISGS_exbus!V45</f>
        <v>-1.3688487247138781E-3</v>
      </c>
      <c r="W45" s="24">
        <f>BRPL_EOD!W45-BRPL_ISGS_exbus!W45</f>
        <v>7.1339865711728123E-3</v>
      </c>
      <c r="X45" s="24">
        <f>BRPL_EOD!X45-BRPL_ISGS_exbus!X45</f>
        <v>2.9293133464989296E-3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-4.0607313195550887E-3</v>
      </c>
      <c r="L46" s="24">
        <f>BRPL_EOD!L46-BRPL_ISGS_exbus!L46</f>
        <v>9.1195029749968626E-5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-3.1470136089239986E-4</v>
      </c>
      <c r="P46" s="24">
        <f>BRPL_EOD!P46-BRPL_ISGS_exbus!P46</f>
        <v>-1.0434212920884534E-4</v>
      </c>
      <c r="Q46" s="24">
        <f>BRPL_EOD!Q46-BRPL_ISGS_exbus!Q46</f>
        <v>-8.9974683083404727E-4</v>
      </c>
      <c r="R46" s="24">
        <f>BRPL_EOD!R46-BRPL_ISGS_exbus!R46</f>
        <v>2.4136192109800447E-3</v>
      </c>
      <c r="S46" s="24">
        <f>BRPL_EOD!S46-BRPL_ISGS_exbus!S46</f>
        <v>-1.4210591340724221E-3</v>
      </c>
      <c r="T46" s="24">
        <f>BRPL_EOD!T46-BRPL_ISGS_exbus!T46</f>
        <v>0</v>
      </c>
      <c r="U46" s="24">
        <f>BRPL_EOD!U46-BRPL_ISGS_exbus!U46</f>
        <v>-9.1954794373094728E-4</v>
      </c>
      <c r="V46" s="24">
        <f>BRPL_EOD!V46-BRPL_ISGS_exbus!V46</f>
        <v>-1.3688487247138781E-3</v>
      </c>
      <c r="W46" s="24">
        <f>BRPL_EOD!W46-BRPL_ISGS_exbus!W46</f>
        <v>7.1339865711728123E-3</v>
      </c>
      <c r="X46" s="24">
        <f>BRPL_EOD!X46-BRPL_ISGS_exbus!X46</f>
        <v>2.9293133464989296E-3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1.667292754632399E-3</v>
      </c>
      <c r="L47" s="24">
        <f>BRPL_EOD!L47-BRPL_ISGS_exbus!L47</f>
        <v>3.358510427631245E-5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-3.1470136089239986E-4</v>
      </c>
      <c r="P47" s="24">
        <f>BRPL_EOD!P47-BRPL_ISGS_exbus!P47</f>
        <v>2.07756712693552E-3</v>
      </c>
      <c r="Q47" s="24">
        <f>BRPL_EOD!Q47-BRPL_ISGS_exbus!Q47</f>
        <v>1.393391393440524E-4</v>
      </c>
      <c r="R47" s="24">
        <f>BRPL_EOD!R47-BRPL_ISGS_exbus!R47</f>
        <v>1.1923647902872148E-2</v>
      </c>
      <c r="S47" s="24">
        <f>BRPL_EOD!S47-BRPL_ISGS_exbus!S47</f>
        <v>-5.408728070168678E-4</v>
      </c>
      <c r="T47" s="24">
        <f>BRPL_EOD!T47-BRPL_ISGS_exbus!T47</f>
        <v>0</v>
      </c>
      <c r="U47" s="24">
        <f>BRPL_EOD!U47-BRPL_ISGS_exbus!U47</f>
        <v>1.4179549226156496E-4</v>
      </c>
      <c r="V47" s="24">
        <f>BRPL_EOD!V47-BRPL_ISGS_exbus!V47</f>
        <v>-6.2941173076929147E-3</v>
      </c>
      <c r="W47" s="24">
        <f>BRPL_EOD!W47-BRPL_ISGS_exbus!W47</f>
        <v>7.1339865711728123E-3</v>
      </c>
      <c r="X47" s="24">
        <f>BRPL_EOD!X47-BRPL_ISGS_exbus!X47</f>
        <v>2.9293133464989296E-3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3.7333093245592863E-3</v>
      </c>
      <c r="L48" s="24">
        <f>BRPL_EOD!L48-BRPL_ISGS_exbus!L48</f>
        <v>-9.2350724864687095E-5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-3.1470136089239986E-4</v>
      </c>
      <c r="P48" s="24">
        <f>BRPL_EOD!P48-BRPL_ISGS_exbus!P48</f>
        <v>2.07756712693552E-3</v>
      </c>
      <c r="Q48" s="24">
        <f>BRPL_EOD!Q48-BRPL_ISGS_exbus!Q48</f>
        <v>1.393391393440524E-4</v>
      </c>
      <c r="R48" s="24">
        <f>BRPL_EOD!R48-BRPL_ISGS_exbus!R48</f>
        <v>1.1923647902872148E-2</v>
      </c>
      <c r="S48" s="24">
        <f>BRPL_EOD!S48-BRPL_ISGS_exbus!S48</f>
        <v>-5.408728070168678E-4</v>
      </c>
      <c r="T48" s="24">
        <f>BRPL_EOD!T48-BRPL_ISGS_exbus!T48</f>
        <v>0</v>
      </c>
      <c r="U48" s="24">
        <f>BRPL_EOD!U48-BRPL_ISGS_exbus!U48</f>
        <v>1.2977101789601875E-4</v>
      </c>
      <c r="V48" s="24">
        <f>BRPL_EOD!V48-BRPL_ISGS_exbus!V48</f>
        <v>-6.2941173076929147E-3</v>
      </c>
      <c r="W48" s="24">
        <f>BRPL_EOD!W48-BRPL_ISGS_exbus!W48</f>
        <v>7.1339865711728123E-3</v>
      </c>
      <c r="X48" s="24">
        <f>BRPL_EOD!X48-BRPL_ISGS_exbus!X48</f>
        <v>2.9293133464989296E-3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3.7333093245592863E-3</v>
      </c>
      <c r="L49" s="24">
        <f>BRPL_EOD!L49-BRPL_ISGS_exbus!L49</f>
        <v>1.7350609672561745E-5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-3.1470136089239986E-4</v>
      </c>
      <c r="P49" s="24">
        <f>BRPL_EOD!P49-BRPL_ISGS_exbus!P49</f>
        <v>2.07756712693552E-3</v>
      </c>
      <c r="Q49" s="24">
        <f>BRPL_EOD!Q49-BRPL_ISGS_exbus!Q49</f>
        <v>1.393391393440524E-4</v>
      </c>
      <c r="R49" s="24">
        <f>BRPL_EOD!R49-BRPL_ISGS_exbus!R49</f>
        <v>1.1923647902872148E-2</v>
      </c>
      <c r="S49" s="24">
        <f>BRPL_EOD!S49-BRPL_ISGS_exbus!S49</f>
        <v>-5.408728070168678E-4</v>
      </c>
      <c r="T49" s="24">
        <f>BRPL_EOD!T49-BRPL_ISGS_exbus!T49</f>
        <v>0</v>
      </c>
      <c r="U49" s="24">
        <f>BRPL_EOD!U49-BRPL_ISGS_exbus!U49</f>
        <v>1.2977101789601875E-4</v>
      </c>
      <c r="V49" s="24">
        <f>BRPL_EOD!V49-BRPL_ISGS_exbus!V49</f>
        <v>-6.2941173076929147E-3</v>
      </c>
      <c r="W49" s="24">
        <f>BRPL_EOD!W49-BRPL_ISGS_exbus!W49</f>
        <v>7.1339865711728123E-3</v>
      </c>
      <c r="X49" s="24">
        <f>BRPL_EOD!X49-BRPL_ISGS_exbus!X49</f>
        <v>2.9293133464989296E-3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3.7333093245592863E-3</v>
      </c>
      <c r="L50" s="24">
        <f>BRPL_EOD!L50-BRPL_ISGS_exbus!L50</f>
        <v>1.162190706960331E-4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-3.1470136089239986E-4</v>
      </c>
      <c r="P50" s="24">
        <f>BRPL_EOD!P50-BRPL_ISGS_exbus!P50</f>
        <v>2.07756712693552E-3</v>
      </c>
      <c r="Q50" s="24">
        <f>BRPL_EOD!Q50-BRPL_ISGS_exbus!Q50</f>
        <v>1.393391393440524E-4</v>
      </c>
      <c r="R50" s="24">
        <f>BRPL_EOD!R50-BRPL_ISGS_exbus!R50</f>
        <v>1.1923647902872148E-2</v>
      </c>
      <c r="S50" s="24">
        <f>BRPL_EOD!S50-BRPL_ISGS_exbus!S50</f>
        <v>-5.408728070168678E-4</v>
      </c>
      <c r="T50" s="24">
        <f>BRPL_EOD!T50-BRPL_ISGS_exbus!T50</f>
        <v>0</v>
      </c>
      <c r="U50" s="24">
        <f>BRPL_EOD!U50-BRPL_ISGS_exbus!U50</f>
        <v>1.2977101789601875E-4</v>
      </c>
      <c r="V50" s="24">
        <f>BRPL_EOD!V50-BRPL_ISGS_exbus!V50</f>
        <v>-6.2941173076929147E-3</v>
      </c>
      <c r="W50" s="24">
        <f>BRPL_EOD!W50-BRPL_ISGS_exbus!W50</f>
        <v>7.1339865711728123E-3</v>
      </c>
      <c r="X50" s="24">
        <f>BRPL_EOD!X50-BRPL_ISGS_exbus!X50</f>
        <v>2.9293133464989296E-3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-2.8201943198951085E-3</v>
      </c>
      <c r="L51" s="24">
        <f>BRPL_EOD!L51-BRPL_ISGS_exbus!L51</f>
        <v>2.1384939289603722E-5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-3.1470136089239986E-4</v>
      </c>
      <c r="P51" s="24">
        <f>BRPL_EOD!P51-BRPL_ISGS_exbus!P51</f>
        <v>2.07756712693552E-3</v>
      </c>
      <c r="Q51" s="24">
        <f>BRPL_EOD!Q51-BRPL_ISGS_exbus!Q51</f>
        <v>4.6119845360821365E-3</v>
      </c>
      <c r="R51" s="24">
        <f>BRPL_EOD!R51-BRPL_ISGS_exbus!R51</f>
        <v>1.3350780280774188E-3</v>
      </c>
      <c r="S51" s="24">
        <f>BRPL_EOD!S51-BRPL_ISGS_exbus!S51</f>
        <v>-1.1770153417014484E-3</v>
      </c>
      <c r="T51" s="24">
        <f>BRPL_EOD!T51-BRPL_ISGS_exbus!T51</f>
        <v>0</v>
      </c>
      <c r="U51" s="24">
        <f>BRPL_EOD!U51-BRPL_ISGS_exbus!U51</f>
        <v>1.2977101789601875E-4</v>
      </c>
      <c r="V51" s="24">
        <f>BRPL_EOD!V51-BRPL_ISGS_exbus!V51</f>
        <v>4.1529126213601941E-3</v>
      </c>
      <c r="W51" s="24">
        <f>BRPL_EOD!W51-BRPL_ISGS_exbus!W51</f>
        <v>7.1339865711728123E-3</v>
      </c>
      <c r="X51" s="24">
        <f>BRPL_EOD!X51-BRPL_ISGS_exbus!X51</f>
        <v>2.9293133464989296E-3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-2.8201943198951085E-3</v>
      </c>
      <c r="L52" s="24">
        <f>BRPL_EOD!L52-BRPL_ISGS_exbus!L52</f>
        <v>2.1384939289603722E-5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-3.1470136089239986E-4</v>
      </c>
      <c r="P52" s="24">
        <f>BRPL_EOD!P52-BRPL_ISGS_exbus!P52</f>
        <v>2.07756712693552E-3</v>
      </c>
      <c r="Q52" s="24">
        <f>BRPL_EOD!Q52-BRPL_ISGS_exbus!Q52</f>
        <v>4.6119845360821365E-3</v>
      </c>
      <c r="R52" s="24">
        <f>BRPL_EOD!R52-BRPL_ISGS_exbus!R52</f>
        <v>1.3350780280774188E-3</v>
      </c>
      <c r="S52" s="24">
        <f>BRPL_EOD!S52-BRPL_ISGS_exbus!S52</f>
        <v>-1.1770153417014484E-3</v>
      </c>
      <c r="T52" s="24">
        <f>BRPL_EOD!T52-BRPL_ISGS_exbus!T52</f>
        <v>0</v>
      </c>
      <c r="U52" s="24">
        <f>BRPL_EOD!U52-BRPL_ISGS_exbus!U52</f>
        <v>1.2977101789601875E-4</v>
      </c>
      <c r="V52" s="24">
        <f>BRPL_EOD!V52-BRPL_ISGS_exbus!V52</f>
        <v>4.1529126213601941E-3</v>
      </c>
      <c r="W52" s="24">
        <f>BRPL_EOD!W52-BRPL_ISGS_exbus!W52</f>
        <v>7.1339865711728123E-3</v>
      </c>
      <c r="X52" s="24">
        <f>BRPL_EOD!X52-BRPL_ISGS_exbus!X52</f>
        <v>2.9293133464989296E-3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-2.8201943198951085E-3</v>
      </c>
      <c r="L53" s="24">
        <f>BRPL_EOD!L53-BRPL_ISGS_exbus!L53</f>
        <v>2.1384939289603722E-5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-3.1470136089239986E-4</v>
      </c>
      <c r="P53" s="24">
        <f>BRPL_EOD!P53-BRPL_ISGS_exbus!P53</f>
        <v>2.07756712693552E-3</v>
      </c>
      <c r="Q53" s="24">
        <f>BRPL_EOD!Q53-BRPL_ISGS_exbus!Q53</f>
        <v>4.6119845360821365E-3</v>
      </c>
      <c r="R53" s="24">
        <f>BRPL_EOD!R53-BRPL_ISGS_exbus!R53</f>
        <v>1.3350780280774188E-3</v>
      </c>
      <c r="S53" s="24">
        <f>BRPL_EOD!S53-BRPL_ISGS_exbus!S53</f>
        <v>-1.1770153417014484E-3</v>
      </c>
      <c r="T53" s="24">
        <f>BRPL_EOD!T53-BRPL_ISGS_exbus!T53</f>
        <v>0</v>
      </c>
      <c r="U53" s="24">
        <f>BRPL_EOD!U53-BRPL_ISGS_exbus!U53</f>
        <v>1.2977101789601875E-4</v>
      </c>
      <c r="V53" s="24">
        <f>BRPL_EOD!V53-BRPL_ISGS_exbus!V53</f>
        <v>4.1529126213601941E-3</v>
      </c>
      <c r="W53" s="24">
        <f>BRPL_EOD!W53-BRPL_ISGS_exbus!W53</f>
        <v>7.1339865711728123E-3</v>
      </c>
      <c r="X53" s="24">
        <f>BRPL_EOD!X53-BRPL_ISGS_exbus!X53</f>
        <v>2.9293133464989296E-3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-2.8201943198951085E-3</v>
      </c>
      <c r="L54" s="24">
        <f>BRPL_EOD!L54-BRPL_ISGS_exbus!L54</f>
        <v>2.1384939289603722E-5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-3.1470136089239986E-4</v>
      </c>
      <c r="P54" s="24">
        <f>BRPL_EOD!P54-BRPL_ISGS_exbus!P54</f>
        <v>2.07756712693552E-3</v>
      </c>
      <c r="Q54" s="24">
        <f>BRPL_EOD!Q54-BRPL_ISGS_exbus!Q54</f>
        <v>4.6119845360821365E-3</v>
      </c>
      <c r="R54" s="24">
        <f>BRPL_EOD!R54-BRPL_ISGS_exbus!R54</f>
        <v>-4.8191865605495821E-4</v>
      </c>
      <c r="S54" s="24">
        <f>BRPL_EOD!S54-BRPL_ISGS_exbus!S54</f>
        <v>-1.1770153417014484E-3</v>
      </c>
      <c r="T54" s="24">
        <f>BRPL_EOD!T54-BRPL_ISGS_exbus!T54</f>
        <v>0</v>
      </c>
      <c r="U54" s="24">
        <f>BRPL_EOD!U54-BRPL_ISGS_exbus!U54</f>
        <v>1.2977101789601875E-4</v>
      </c>
      <c r="V54" s="24">
        <f>BRPL_EOD!V54-BRPL_ISGS_exbus!V54</f>
        <v>1.4346600741657056E-3</v>
      </c>
      <c r="W54" s="24">
        <f>BRPL_EOD!W54-BRPL_ISGS_exbus!W54</f>
        <v>7.1339865711728123E-3</v>
      </c>
      <c r="X54" s="24">
        <f>BRPL_EOD!X54-BRPL_ISGS_exbus!X54</f>
        <v>2.9293133464989296E-3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-2.8201943198951085E-3</v>
      </c>
      <c r="L55" s="24">
        <f>BRPL_EOD!L55-BRPL_ISGS_exbus!L55</f>
        <v>2.1384939289603722E-5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-3.1470136089239986E-4</v>
      </c>
      <c r="P55" s="24">
        <f>BRPL_EOD!P55-BRPL_ISGS_exbus!P55</f>
        <v>2.07756712693552E-3</v>
      </c>
      <c r="Q55" s="24">
        <f>BRPL_EOD!Q55-BRPL_ISGS_exbus!Q55</f>
        <v>4.6119845360821365E-3</v>
      </c>
      <c r="R55" s="24">
        <f>BRPL_EOD!R55-BRPL_ISGS_exbus!R55</f>
        <v>-4.8191865605495821E-4</v>
      </c>
      <c r="S55" s="24">
        <f>BRPL_EOD!S55-BRPL_ISGS_exbus!S55</f>
        <v>-1.1770153417014484E-3</v>
      </c>
      <c r="T55" s="24">
        <f>BRPL_EOD!T55-BRPL_ISGS_exbus!T55</f>
        <v>0</v>
      </c>
      <c r="U55" s="24">
        <f>BRPL_EOD!U55-BRPL_ISGS_exbus!U55</f>
        <v>1.2977101789601875E-4</v>
      </c>
      <c r="V55" s="24">
        <f>BRPL_EOD!V55-BRPL_ISGS_exbus!V55</f>
        <v>1.4346600741657056E-3</v>
      </c>
      <c r="W55" s="24">
        <f>BRPL_EOD!W55-BRPL_ISGS_exbus!W55</f>
        <v>4.45280801335457E-3</v>
      </c>
      <c r="X55" s="24">
        <f>BRPL_EOD!X55-BRPL_ISGS_exbus!X55</f>
        <v>2.9293133464989296E-3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-2.8201943198951085E-3</v>
      </c>
      <c r="L56" s="24">
        <f>BRPL_EOD!L56-BRPL_ISGS_exbus!L56</f>
        <v>2.1384939289603722E-5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-3.1470136089239986E-4</v>
      </c>
      <c r="P56" s="24">
        <f>BRPL_EOD!P56-BRPL_ISGS_exbus!P56</f>
        <v>2.07756712693552E-3</v>
      </c>
      <c r="Q56" s="24">
        <f>BRPL_EOD!Q56-BRPL_ISGS_exbus!Q56</f>
        <v>4.6119845360821365E-3</v>
      </c>
      <c r="R56" s="24">
        <f>BRPL_EOD!R56-BRPL_ISGS_exbus!R56</f>
        <v>-4.8191865605495821E-4</v>
      </c>
      <c r="S56" s="24">
        <f>BRPL_EOD!S56-BRPL_ISGS_exbus!S56</f>
        <v>-1.1770153417014484E-3</v>
      </c>
      <c r="T56" s="24">
        <f>BRPL_EOD!T56-BRPL_ISGS_exbus!T56</f>
        <v>0</v>
      </c>
      <c r="U56" s="24">
        <f>BRPL_EOD!U56-BRPL_ISGS_exbus!U56</f>
        <v>1.2977101789601875E-4</v>
      </c>
      <c r="V56" s="24">
        <f>BRPL_EOD!V56-BRPL_ISGS_exbus!V56</f>
        <v>1.4346600741657056E-3</v>
      </c>
      <c r="W56" s="24">
        <f>BRPL_EOD!W56-BRPL_ISGS_exbus!W56</f>
        <v>4.45280801335457E-3</v>
      </c>
      <c r="X56" s="24">
        <f>BRPL_EOD!X56-BRPL_ISGS_exbus!X56</f>
        <v>-1.6251147253143472E-4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-2.8201943198951085E-3</v>
      </c>
      <c r="L57" s="24">
        <f>BRPL_EOD!L57-BRPL_ISGS_exbus!L57</f>
        <v>2.1384939289603722E-5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-3.1470136089239986E-4</v>
      </c>
      <c r="P57" s="24">
        <f>BRPL_EOD!P57-BRPL_ISGS_exbus!P57</f>
        <v>2.07756712693552E-3</v>
      </c>
      <c r="Q57" s="24">
        <f>BRPL_EOD!Q57-BRPL_ISGS_exbus!Q57</f>
        <v>4.6119845360821365E-3</v>
      </c>
      <c r="R57" s="24">
        <f>BRPL_EOD!R57-BRPL_ISGS_exbus!R57</f>
        <v>-4.8191865605495821E-4</v>
      </c>
      <c r="S57" s="24">
        <f>BRPL_EOD!S57-BRPL_ISGS_exbus!S57</f>
        <v>-1.1770153417014484E-3</v>
      </c>
      <c r="T57" s="24">
        <f>BRPL_EOD!T57-BRPL_ISGS_exbus!T57</f>
        <v>0</v>
      </c>
      <c r="U57" s="24">
        <f>BRPL_EOD!U57-BRPL_ISGS_exbus!U57</f>
        <v>1.2977101789601875E-4</v>
      </c>
      <c r="V57" s="24">
        <f>BRPL_EOD!V57-BRPL_ISGS_exbus!V57</f>
        <v>1.4346600741657056E-3</v>
      </c>
      <c r="W57" s="24">
        <f>BRPL_EOD!W57-BRPL_ISGS_exbus!W57</f>
        <v>4.45280801335457E-3</v>
      </c>
      <c r="X57" s="24">
        <f>BRPL_EOD!X57-BRPL_ISGS_exbus!X57</f>
        <v>-1.6251147253143472E-4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-2.8201943198951085E-3</v>
      </c>
      <c r="L58" s="24">
        <f>BRPL_EOD!L58-BRPL_ISGS_exbus!L58</f>
        <v>2.1384939289603722E-5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-3.1470136089239986E-4</v>
      </c>
      <c r="P58" s="24">
        <f>BRPL_EOD!P58-BRPL_ISGS_exbus!P58</f>
        <v>2.07756712693552E-3</v>
      </c>
      <c r="Q58" s="24">
        <f>BRPL_EOD!Q58-BRPL_ISGS_exbus!Q58</f>
        <v>4.6119845360821365E-3</v>
      </c>
      <c r="R58" s="24">
        <f>BRPL_EOD!R58-BRPL_ISGS_exbus!R58</f>
        <v>-4.8191865605495821E-4</v>
      </c>
      <c r="S58" s="24">
        <f>BRPL_EOD!S58-BRPL_ISGS_exbus!S58</f>
        <v>-1.1770153417014484E-3</v>
      </c>
      <c r="T58" s="24">
        <f>BRPL_EOD!T58-BRPL_ISGS_exbus!T58</f>
        <v>0</v>
      </c>
      <c r="U58" s="24">
        <f>BRPL_EOD!U58-BRPL_ISGS_exbus!U58</f>
        <v>1.2977101789601875E-4</v>
      </c>
      <c r="V58" s="24">
        <f>BRPL_EOD!V58-BRPL_ISGS_exbus!V58</f>
        <v>1.4346600741657056E-3</v>
      </c>
      <c r="W58" s="24">
        <f>BRPL_EOD!W58-BRPL_ISGS_exbus!W58</f>
        <v>4.45280801335457E-3</v>
      </c>
      <c r="X58" s="24">
        <f>BRPL_EOD!X58-BRPL_ISGS_exbus!X58</f>
        <v>-1.6251147253143472E-4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-2.8201943198951085E-3</v>
      </c>
      <c r="L59" s="24">
        <f>BRPL_EOD!L59-BRPL_ISGS_exbus!L59</f>
        <v>2.1384939289603722E-5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-3.1470136089239986E-4</v>
      </c>
      <c r="P59" s="24">
        <f>BRPL_EOD!P59-BRPL_ISGS_exbus!P59</f>
        <v>2.07756712693552E-3</v>
      </c>
      <c r="Q59" s="24">
        <f>BRPL_EOD!Q59-BRPL_ISGS_exbus!Q59</f>
        <v>4.6119845360821365E-3</v>
      </c>
      <c r="R59" s="24">
        <f>BRPL_EOD!R59-BRPL_ISGS_exbus!R59</f>
        <v>-4.8191865605495821E-4</v>
      </c>
      <c r="S59" s="24">
        <f>BRPL_EOD!S59-BRPL_ISGS_exbus!S59</f>
        <v>-3.1600000000002737E-3</v>
      </c>
      <c r="T59" s="24">
        <f>BRPL_EOD!T59-BRPL_ISGS_exbus!T59</f>
        <v>0</v>
      </c>
      <c r="U59" s="24">
        <f>BRPL_EOD!U59-BRPL_ISGS_exbus!U59</f>
        <v>1.2977101789601875E-4</v>
      </c>
      <c r="V59" s="24">
        <f>BRPL_EOD!V59-BRPL_ISGS_exbus!V59</f>
        <v>1.4346600741657056E-3</v>
      </c>
      <c r="W59" s="24">
        <f>BRPL_EOD!W59-BRPL_ISGS_exbus!W59</f>
        <v>4.45280801335457E-3</v>
      </c>
      <c r="X59" s="24">
        <f>BRPL_EOD!X59-BRPL_ISGS_exbus!X59</f>
        <v>-1.6251147253143472E-4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-2.8201943198951085E-3</v>
      </c>
      <c r="L60" s="24">
        <f>BRPL_EOD!L60-BRPL_ISGS_exbus!L60</f>
        <v>2.1384939289603722E-5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-3.1470136089239986E-4</v>
      </c>
      <c r="P60" s="24">
        <f>BRPL_EOD!P60-BRPL_ISGS_exbus!P60</f>
        <v>2.07756712693552E-3</v>
      </c>
      <c r="Q60" s="24">
        <f>BRPL_EOD!Q60-BRPL_ISGS_exbus!Q60</f>
        <v>4.6119845360821365E-3</v>
      </c>
      <c r="R60" s="24">
        <f>BRPL_EOD!R60-BRPL_ISGS_exbus!R60</f>
        <v>-4.8191865605495821E-4</v>
      </c>
      <c r="S60" s="24">
        <f>BRPL_EOD!S60-BRPL_ISGS_exbus!S60</f>
        <v>-3.1600000000002737E-3</v>
      </c>
      <c r="T60" s="24">
        <f>BRPL_EOD!T60-BRPL_ISGS_exbus!T60</f>
        <v>0</v>
      </c>
      <c r="U60" s="24">
        <f>BRPL_EOD!U60-BRPL_ISGS_exbus!U60</f>
        <v>1.2977101789601875E-4</v>
      </c>
      <c r="V60" s="24">
        <f>BRPL_EOD!V60-BRPL_ISGS_exbus!V60</f>
        <v>1.4346600741657056E-3</v>
      </c>
      <c r="W60" s="24">
        <f>BRPL_EOD!W60-BRPL_ISGS_exbus!W60</f>
        <v>4.45280801335457E-3</v>
      </c>
      <c r="X60" s="24">
        <f>BRPL_EOD!X60-BRPL_ISGS_exbus!X60</f>
        <v>-1.6251147253143472E-4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-2.8201943198951085E-3</v>
      </c>
      <c r="L61" s="24">
        <f>BRPL_EOD!L61-BRPL_ISGS_exbus!L61</f>
        <v>2.1384939289603722E-5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-3.1470136089239986E-4</v>
      </c>
      <c r="P61" s="24">
        <f>BRPL_EOD!P61-BRPL_ISGS_exbus!P61</f>
        <v>2.07756712693552E-3</v>
      </c>
      <c r="Q61" s="24">
        <f>BRPL_EOD!Q61-BRPL_ISGS_exbus!Q61</f>
        <v>4.6119845360821365E-3</v>
      </c>
      <c r="R61" s="24">
        <f>BRPL_EOD!R61-BRPL_ISGS_exbus!R61</f>
        <v>-4.8191865605495821E-4</v>
      </c>
      <c r="S61" s="24">
        <f>BRPL_EOD!S61-BRPL_ISGS_exbus!S61</f>
        <v>-3.1600000000002737E-3</v>
      </c>
      <c r="T61" s="24">
        <f>BRPL_EOD!T61-BRPL_ISGS_exbus!T61</f>
        <v>0</v>
      </c>
      <c r="U61" s="24">
        <f>BRPL_EOD!U61-BRPL_ISGS_exbus!U61</f>
        <v>1.2977101789601875E-4</v>
      </c>
      <c r="V61" s="24">
        <f>BRPL_EOD!V61-BRPL_ISGS_exbus!V61</f>
        <v>1.4346600741657056E-3</v>
      </c>
      <c r="W61" s="24">
        <f>BRPL_EOD!W61-BRPL_ISGS_exbus!W61</f>
        <v>4.45280801335457E-3</v>
      </c>
      <c r="X61" s="24">
        <f>BRPL_EOD!X61-BRPL_ISGS_exbus!X61</f>
        <v>-1.6251147253143472E-4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-2.8201943198951085E-3</v>
      </c>
      <c r="L62" s="24">
        <f>BRPL_EOD!L62-BRPL_ISGS_exbus!L62</f>
        <v>2.1384939289603722E-5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-3.1470136089239986E-4</v>
      </c>
      <c r="P62" s="24">
        <f>BRPL_EOD!P62-BRPL_ISGS_exbus!P62</f>
        <v>2.07756712693552E-3</v>
      </c>
      <c r="Q62" s="24">
        <f>BRPL_EOD!Q62-BRPL_ISGS_exbus!Q62</f>
        <v>4.6119845360821365E-3</v>
      </c>
      <c r="R62" s="24">
        <f>BRPL_EOD!R62-BRPL_ISGS_exbus!R62</f>
        <v>-4.8191865605495821E-4</v>
      </c>
      <c r="S62" s="24">
        <f>BRPL_EOD!S62-BRPL_ISGS_exbus!S62</f>
        <v>-3.1600000000002737E-3</v>
      </c>
      <c r="T62" s="24">
        <f>BRPL_EOD!T62-BRPL_ISGS_exbus!T62</f>
        <v>0</v>
      </c>
      <c r="U62" s="24">
        <f>BRPL_EOD!U62-BRPL_ISGS_exbus!U62</f>
        <v>1.2977101789601875E-4</v>
      </c>
      <c r="V62" s="24">
        <f>BRPL_EOD!V62-BRPL_ISGS_exbus!V62</f>
        <v>1.4346600741657056E-3</v>
      </c>
      <c r="W62" s="24">
        <f>BRPL_EOD!W62-BRPL_ISGS_exbus!W62</f>
        <v>4.45280801335457E-3</v>
      </c>
      <c r="X62" s="24">
        <f>BRPL_EOD!X62-BRPL_ISGS_exbus!X62</f>
        <v>-1.6251147253143472E-4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-2.8201943198951085E-3</v>
      </c>
      <c r="L63" s="24">
        <f>BRPL_EOD!L63-BRPL_ISGS_exbus!L63</f>
        <v>2.1384939289603722E-5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-3.1470136089239986E-4</v>
      </c>
      <c r="P63" s="24">
        <f>BRPL_EOD!P63-BRPL_ISGS_exbus!P63</f>
        <v>2.07756712693552E-3</v>
      </c>
      <c r="Q63" s="24">
        <f>BRPL_EOD!Q63-BRPL_ISGS_exbus!Q63</f>
        <v>4.6119845360821365E-3</v>
      </c>
      <c r="R63" s="24">
        <f>BRPL_EOD!R63-BRPL_ISGS_exbus!R63</f>
        <v>-4.8191865605495821E-4</v>
      </c>
      <c r="S63" s="24">
        <f>BRPL_EOD!S63-BRPL_ISGS_exbus!S63</f>
        <v>-3.1600000000002737E-3</v>
      </c>
      <c r="T63" s="24">
        <f>BRPL_EOD!T63-BRPL_ISGS_exbus!T63</f>
        <v>0</v>
      </c>
      <c r="U63" s="24">
        <f>BRPL_EOD!U63-BRPL_ISGS_exbus!U63</f>
        <v>1.2977101789601875E-4</v>
      </c>
      <c r="V63" s="24">
        <f>BRPL_EOD!V63-BRPL_ISGS_exbus!V63</f>
        <v>1.4346600741657056E-3</v>
      </c>
      <c r="W63" s="24">
        <f>BRPL_EOD!W63-BRPL_ISGS_exbus!W63</f>
        <v>4.45280801335457E-3</v>
      </c>
      <c r="X63" s="24">
        <f>BRPL_EOD!X63-BRPL_ISGS_exbus!X63</f>
        <v>-1.6251147253143472E-4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-2.8201943198951085E-3</v>
      </c>
      <c r="L64" s="24">
        <f>BRPL_EOD!L64-BRPL_ISGS_exbus!L64</f>
        <v>2.1384939289603722E-5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-3.1470136089239986E-4</v>
      </c>
      <c r="P64" s="24">
        <f>BRPL_EOD!P64-BRPL_ISGS_exbus!P64</f>
        <v>2.07756712693552E-3</v>
      </c>
      <c r="Q64" s="24">
        <f>BRPL_EOD!Q64-BRPL_ISGS_exbus!Q64</f>
        <v>4.6119845360821365E-3</v>
      </c>
      <c r="R64" s="24">
        <f>BRPL_EOD!R64-BRPL_ISGS_exbus!R64</f>
        <v>-4.8191865605495821E-4</v>
      </c>
      <c r="S64" s="24">
        <f>BRPL_EOD!S64-BRPL_ISGS_exbus!S64</f>
        <v>-3.1600000000002737E-3</v>
      </c>
      <c r="T64" s="24">
        <f>BRPL_EOD!T64-BRPL_ISGS_exbus!T64</f>
        <v>0</v>
      </c>
      <c r="U64" s="24">
        <f>BRPL_EOD!U64-BRPL_ISGS_exbus!U64</f>
        <v>1.2977101789601875E-4</v>
      </c>
      <c r="V64" s="24">
        <f>BRPL_EOD!V64-BRPL_ISGS_exbus!V64</f>
        <v>1.4346600741657056E-3</v>
      </c>
      <c r="W64" s="24">
        <f>BRPL_EOD!W64-BRPL_ISGS_exbus!W64</f>
        <v>4.45280801335457E-3</v>
      </c>
      <c r="X64" s="24">
        <f>BRPL_EOD!X64-BRPL_ISGS_exbus!X64</f>
        <v>-1.6251147253143472E-4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-2.8201943198951085E-3</v>
      </c>
      <c r="L65" s="24">
        <f>BRPL_EOD!L65-BRPL_ISGS_exbus!L65</f>
        <v>2.1384939289603722E-5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-3.1470136089239986E-4</v>
      </c>
      <c r="P65" s="24">
        <f>BRPL_EOD!P65-BRPL_ISGS_exbus!P65</f>
        <v>2.07756712693552E-3</v>
      </c>
      <c r="Q65" s="24">
        <f>BRPL_EOD!Q65-BRPL_ISGS_exbus!Q65</f>
        <v>4.6119845360821365E-3</v>
      </c>
      <c r="R65" s="24">
        <f>BRPL_EOD!R65-BRPL_ISGS_exbus!R65</f>
        <v>-4.8191865605495821E-4</v>
      </c>
      <c r="S65" s="24">
        <f>BRPL_EOD!S65-BRPL_ISGS_exbus!S65</f>
        <v>-3.1600000000002737E-3</v>
      </c>
      <c r="T65" s="24">
        <f>BRPL_EOD!T65-BRPL_ISGS_exbus!T65</f>
        <v>0</v>
      </c>
      <c r="U65" s="24">
        <f>BRPL_EOD!U65-BRPL_ISGS_exbus!U65</f>
        <v>1.2977101789601875E-4</v>
      </c>
      <c r="V65" s="24">
        <f>BRPL_EOD!V65-BRPL_ISGS_exbus!V65</f>
        <v>1.4346600741657056E-3</v>
      </c>
      <c r="W65" s="24">
        <f>BRPL_EOD!W65-BRPL_ISGS_exbus!W65</f>
        <v>4.45280801335457E-3</v>
      </c>
      <c r="X65" s="24">
        <f>BRPL_EOD!X65-BRPL_ISGS_exbus!X65</f>
        <v>2.9293133464989296E-3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-2.8201943198951085E-3</v>
      </c>
      <c r="L66" s="24">
        <f>BRPL_EOD!L66-BRPL_ISGS_exbus!L66</f>
        <v>2.1384939289603722E-5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-3.1470136089239986E-4</v>
      </c>
      <c r="P66" s="24">
        <f>BRPL_EOD!P66-BRPL_ISGS_exbus!P66</f>
        <v>2.07756712693552E-3</v>
      </c>
      <c r="Q66" s="24">
        <f>BRPL_EOD!Q66-BRPL_ISGS_exbus!Q66</f>
        <v>4.6119845360821365E-3</v>
      </c>
      <c r="R66" s="24">
        <f>BRPL_EOD!R66-BRPL_ISGS_exbus!R66</f>
        <v>-4.8191865605495821E-4</v>
      </c>
      <c r="S66" s="24">
        <f>BRPL_EOD!S66-BRPL_ISGS_exbus!S66</f>
        <v>-3.1600000000002737E-3</v>
      </c>
      <c r="T66" s="24">
        <f>BRPL_EOD!T66-BRPL_ISGS_exbus!T66</f>
        <v>0</v>
      </c>
      <c r="U66" s="24">
        <f>BRPL_EOD!U66-BRPL_ISGS_exbus!U66</f>
        <v>1.2977101789601875E-4</v>
      </c>
      <c r="V66" s="24">
        <f>BRPL_EOD!V66-BRPL_ISGS_exbus!V66</f>
        <v>1.4346600741657056E-3</v>
      </c>
      <c r="W66" s="24">
        <f>BRPL_EOD!W66-BRPL_ISGS_exbus!W66</f>
        <v>7.1339865711728123E-3</v>
      </c>
      <c r="X66" s="24">
        <f>BRPL_EOD!X66-BRPL_ISGS_exbus!X66</f>
        <v>2.9293133464989296E-3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-2.8201943198951085E-3</v>
      </c>
      <c r="L67" s="24">
        <f>BRPL_EOD!L67-BRPL_ISGS_exbus!L67</f>
        <v>1.6801754813222658E-5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-3.1470136089239986E-4</v>
      </c>
      <c r="P67" s="24">
        <f>BRPL_EOD!P67-BRPL_ISGS_exbus!P67</f>
        <v>2.07756712693552E-3</v>
      </c>
      <c r="Q67" s="24">
        <f>BRPL_EOD!Q67-BRPL_ISGS_exbus!Q67</f>
        <v>4.6119845360821365E-3</v>
      </c>
      <c r="R67" s="24">
        <f>BRPL_EOD!R67-BRPL_ISGS_exbus!R67</f>
        <v>-4.8191865605495821E-4</v>
      </c>
      <c r="S67" s="24">
        <f>BRPL_EOD!S67-BRPL_ISGS_exbus!S67</f>
        <v>-3.1600000000002737E-3</v>
      </c>
      <c r="T67" s="24">
        <f>BRPL_EOD!T67-BRPL_ISGS_exbus!T67</f>
        <v>0</v>
      </c>
      <c r="U67" s="24">
        <f>BRPL_EOD!U67-BRPL_ISGS_exbus!U67</f>
        <v>1.2977101789601875E-4</v>
      </c>
      <c r="V67" s="24">
        <f>BRPL_EOD!V67-BRPL_ISGS_exbus!V67</f>
        <v>1.4346600741657056E-3</v>
      </c>
      <c r="W67" s="24">
        <f>BRPL_EOD!W67-BRPL_ISGS_exbus!W67</f>
        <v>6.3207555786206626E-3</v>
      </c>
      <c r="X67" s="24">
        <f>BRPL_EOD!X67-BRPL_ISGS_exbus!X67</f>
        <v>-6.8326971427978833E-4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-2.8201943198951085E-3</v>
      </c>
      <c r="L68" s="24">
        <f>BRPL_EOD!L68-BRPL_ISGS_exbus!L68</f>
        <v>3.8743415217368238E-5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-3.1470136089239986E-4</v>
      </c>
      <c r="P68" s="24">
        <f>BRPL_EOD!P68-BRPL_ISGS_exbus!P68</f>
        <v>2.07756712693552E-3</v>
      </c>
      <c r="Q68" s="24">
        <f>BRPL_EOD!Q68-BRPL_ISGS_exbus!Q68</f>
        <v>-8.6316761904736694E-4</v>
      </c>
      <c r="R68" s="24">
        <f>BRPL_EOD!R68-BRPL_ISGS_exbus!R68</f>
        <v>6.8564564291797581E-3</v>
      </c>
      <c r="S68" s="24">
        <f>BRPL_EOD!S68-BRPL_ISGS_exbus!S68</f>
        <v>1.3055094339620155E-4</v>
      </c>
      <c r="T68" s="24">
        <f>BRPL_EOD!T68-BRPL_ISGS_exbus!T68</f>
        <v>0</v>
      </c>
      <c r="U68" s="24">
        <f>BRPL_EOD!U68-BRPL_ISGS_exbus!U68</f>
        <v>1.2977101789601875E-4</v>
      </c>
      <c r="V68" s="24">
        <f>BRPL_EOD!V68-BRPL_ISGS_exbus!V68</f>
        <v>1.3251341681570494E-3</v>
      </c>
      <c r="W68" s="24">
        <f>BRPL_EOD!W68-BRPL_ISGS_exbus!W68</f>
        <v>6.3207555786206626E-3</v>
      </c>
      <c r="X68" s="24">
        <f>BRPL_EOD!X68-BRPL_ISGS_exbus!X68</f>
        <v>-6.8326971427978833E-4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-3.9532096980110509E-4</v>
      </c>
      <c r="L69" s="24">
        <f>BRPL_EOD!L69-BRPL_ISGS_exbus!L69</f>
        <v>-2.4109430251684216E-4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-3.1470136089239986E-4</v>
      </c>
      <c r="P69" s="24">
        <f>BRPL_EOD!P69-BRPL_ISGS_exbus!P69</f>
        <v>2.07756712693552E-3</v>
      </c>
      <c r="Q69" s="24">
        <f>BRPL_EOD!Q69-BRPL_ISGS_exbus!Q69</f>
        <v>-8.6316761904736694E-4</v>
      </c>
      <c r="R69" s="24">
        <f>BRPL_EOD!R69-BRPL_ISGS_exbus!R69</f>
        <v>2.3228816466556168E-3</v>
      </c>
      <c r="S69" s="24">
        <f>BRPL_EOD!S69-BRPL_ISGS_exbus!S69</f>
        <v>3.0260684769771728E-3</v>
      </c>
      <c r="T69" s="24">
        <f>BRPL_EOD!T69-BRPL_ISGS_exbus!T69</f>
        <v>0</v>
      </c>
      <c r="U69" s="24">
        <f>BRPL_EOD!U69-BRPL_ISGS_exbus!U69</f>
        <v>1.2977101789601875E-4</v>
      </c>
      <c r="V69" s="24">
        <f>BRPL_EOD!V69-BRPL_ISGS_exbus!V69</f>
        <v>-4.3571651865006444E-3</v>
      </c>
      <c r="W69" s="24">
        <f>BRPL_EOD!W69-BRPL_ISGS_exbus!W69</f>
        <v>7.1339865711728123E-3</v>
      </c>
      <c r="X69" s="24">
        <f>BRPL_EOD!X69-BRPL_ISGS_exbus!X69</f>
        <v>2.9293133464989296E-3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-1.0168228450027073E-2</v>
      </c>
      <c r="L70" s="24">
        <f>BRPL_EOD!L70-BRPL_ISGS_exbus!L70</f>
        <v>8.6432851009732303E-6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-3.1470136089239986E-4</v>
      </c>
      <c r="P70" s="24">
        <f>BRPL_EOD!P70-BRPL_ISGS_exbus!P70</f>
        <v>2.07756712693552E-3</v>
      </c>
      <c r="Q70" s="24">
        <f>BRPL_EOD!Q70-BRPL_ISGS_exbus!Q70</f>
        <v>-8.6316761904736694E-4</v>
      </c>
      <c r="R70" s="24">
        <f>BRPL_EOD!R70-BRPL_ISGS_exbus!R70</f>
        <v>2.3228816466556168E-3</v>
      </c>
      <c r="S70" s="24">
        <f>BRPL_EOD!S70-BRPL_ISGS_exbus!S70</f>
        <v>3.0260684769771728E-3</v>
      </c>
      <c r="T70" s="24">
        <f>BRPL_EOD!T70-BRPL_ISGS_exbus!T70</f>
        <v>0</v>
      </c>
      <c r="U70" s="24">
        <f>BRPL_EOD!U70-BRPL_ISGS_exbus!U70</f>
        <v>1.2977101789601875E-4</v>
      </c>
      <c r="V70" s="24">
        <f>BRPL_EOD!V70-BRPL_ISGS_exbus!V70</f>
        <v>-4.3571651865006444E-3</v>
      </c>
      <c r="W70" s="24">
        <f>BRPL_EOD!W70-BRPL_ISGS_exbus!W70</f>
        <v>7.1339865711728123E-3</v>
      </c>
      <c r="X70" s="24">
        <f>BRPL_EOD!X70-BRPL_ISGS_exbus!X70</f>
        <v>2.9293133464989296E-3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-5.534441205895746E-3</v>
      </c>
      <c r="L71" s="24">
        <f>BRPL_EOD!L71-BRPL_ISGS_exbus!L71</f>
        <v>5.811774128972047E-5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-3.1470136089239986E-4</v>
      </c>
      <c r="P71" s="24">
        <f>BRPL_EOD!P71-BRPL_ISGS_exbus!P71</f>
        <v>2.07756712693552E-3</v>
      </c>
      <c r="Q71" s="24">
        <f>BRPL_EOD!Q71-BRPL_ISGS_exbus!Q71</f>
        <v>-8.6316761904736694E-4</v>
      </c>
      <c r="R71" s="24">
        <f>BRPL_EOD!R71-BRPL_ISGS_exbus!R71</f>
        <v>2.3228816466556168E-3</v>
      </c>
      <c r="S71" s="24">
        <f>BRPL_EOD!S71-BRPL_ISGS_exbus!S71</f>
        <v>3.0260684769771728E-3</v>
      </c>
      <c r="T71" s="24">
        <f>BRPL_EOD!T71-BRPL_ISGS_exbus!T71</f>
        <v>0</v>
      </c>
      <c r="U71" s="24">
        <f>BRPL_EOD!U71-BRPL_ISGS_exbus!U71</f>
        <v>1.2977101789601875E-4</v>
      </c>
      <c r="V71" s="24">
        <f>BRPL_EOD!V71-BRPL_ISGS_exbus!V71</f>
        <v>-4.3571651865006444E-3</v>
      </c>
      <c r="W71" s="24">
        <f>BRPL_EOD!W71-BRPL_ISGS_exbus!W71</f>
        <v>7.1339865711728123E-3</v>
      </c>
      <c r="X71" s="24">
        <f>BRPL_EOD!X71-BRPL_ISGS_exbus!X71</f>
        <v>5.0327288923313063E-3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-8.9178126415276893E-3</v>
      </c>
      <c r="L72" s="24">
        <f>BRPL_EOD!L72-BRPL_ISGS_exbus!L72</f>
        <v>-4.2232480570447706E-5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-3.1470136089239986E-4</v>
      </c>
      <c r="P72" s="24">
        <f>BRPL_EOD!P72-BRPL_ISGS_exbus!P72</f>
        <v>2.07756712693552E-3</v>
      </c>
      <c r="Q72" s="24">
        <f>BRPL_EOD!Q72-BRPL_ISGS_exbus!Q72</f>
        <v>-8.6316761904736694E-4</v>
      </c>
      <c r="R72" s="24">
        <f>BRPL_EOD!R72-BRPL_ISGS_exbus!R72</f>
        <v>2.3228816466556168E-3</v>
      </c>
      <c r="S72" s="24">
        <f>BRPL_EOD!S72-BRPL_ISGS_exbus!S72</f>
        <v>3.0260684769771728E-3</v>
      </c>
      <c r="T72" s="24">
        <f>BRPL_EOD!T72-BRPL_ISGS_exbus!T72</f>
        <v>0</v>
      </c>
      <c r="U72" s="24">
        <f>BRPL_EOD!U72-BRPL_ISGS_exbus!U72</f>
        <v>1.2977101789601875E-4</v>
      </c>
      <c r="V72" s="24">
        <f>BRPL_EOD!V72-BRPL_ISGS_exbus!V72</f>
        <v>-4.3571651865006444E-3</v>
      </c>
      <c r="W72" s="24">
        <f>BRPL_EOD!W72-BRPL_ISGS_exbus!W72</f>
        <v>7.1339865711728123E-3</v>
      </c>
      <c r="X72" s="24">
        <f>BRPL_EOD!X72-BRPL_ISGS_exbus!X72</f>
        <v>5.0327288923313063E-3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-1.6531266036849956E-3</v>
      </c>
      <c r="L73" s="24">
        <f>BRPL_EOD!L73-BRPL_ISGS_exbus!L73</f>
        <v>-4.2232480570447706E-5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-3.1470136089239986E-4</v>
      </c>
      <c r="P73" s="24">
        <f>BRPL_EOD!P73-BRPL_ISGS_exbus!P73</f>
        <v>2.07756712693552E-3</v>
      </c>
      <c r="Q73" s="24">
        <f>BRPL_EOD!Q73-BRPL_ISGS_exbus!Q73</f>
        <v>-8.6316761904736694E-4</v>
      </c>
      <c r="R73" s="24">
        <f>BRPL_EOD!R73-BRPL_ISGS_exbus!R73</f>
        <v>2.3228816466556168E-3</v>
      </c>
      <c r="S73" s="24">
        <f>BRPL_EOD!S73-BRPL_ISGS_exbus!S73</f>
        <v>3.0260684769771728E-3</v>
      </c>
      <c r="T73" s="24">
        <f>BRPL_EOD!T73-BRPL_ISGS_exbus!T73</f>
        <v>0</v>
      </c>
      <c r="U73" s="24">
        <f>BRPL_EOD!U73-BRPL_ISGS_exbus!U73</f>
        <v>1.2977101789601875E-4</v>
      </c>
      <c r="V73" s="24">
        <f>BRPL_EOD!V73-BRPL_ISGS_exbus!V73</f>
        <v>5.8716814159254227E-4</v>
      </c>
      <c r="W73" s="24">
        <f>BRPL_EOD!W73-BRPL_ISGS_exbus!W73</f>
        <v>7.1339865711728123E-3</v>
      </c>
      <c r="X73" s="24">
        <f>BRPL_EOD!X73-BRPL_ISGS_exbus!X73</f>
        <v>5.0327288923313063E-3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-5.2696483128329419E-3</v>
      </c>
      <c r="L74" s="24">
        <f>BRPL_EOD!L74-BRPL_ISGS_exbus!L74</f>
        <v>-4.2232480570447706E-5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-3.1470136089239986E-4</v>
      </c>
      <c r="P74" s="24">
        <f>BRPL_EOD!P74-BRPL_ISGS_exbus!P74</f>
        <v>2.07756712693552E-3</v>
      </c>
      <c r="Q74" s="24">
        <f>BRPL_EOD!Q74-BRPL_ISGS_exbus!Q74</f>
        <v>-8.6316761904736694E-4</v>
      </c>
      <c r="R74" s="24">
        <f>BRPL_EOD!R74-BRPL_ISGS_exbus!R74</f>
        <v>2.3228816466556168E-3</v>
      </c>
      <c r="S74" s="24">
        <f>BRPL_EOD!S74-BRPL_ISGS_exbus!S74</f>
        <v>3.0260684769771728E-3</v>
      </c>
      <c r="T74" s="24">
        <f>BRPL_EOD!T74-BRPL_ISGS_exbus!T74</f>
        <v>0</v>
      </c>
      <c r="U74" s="24">
        <f>BRPL_EOD!U74-BRPL_ISGS_exbus!U74</f>
        <v>1.2977101789601875E-4</v>
      </c>
      <c r="V74" s="24">
        <f>BRPL_EOD!V74-BRPL_ISGS_exbus!V74</f>
        <v>5.7079646017754726E-4</v>
      </c>
      <c r="W74" s="24">
        <f>BRPL_EOD!W74-BRPL_ISGS_exbus!W74</f>
        <v>7.1339865711728123E-3</v>
      </c>
      <c r="X74" s="24">
        <f>BRPL_EOD!X74-BRPL_ISGS_exbus!X74</f>
        <v>5.0327288923313063E-3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-7.2840032660224097E-3</v>
      </c>
      <c r="L75" s="24">
        <f>BRPL_EOD!L75-BRPL_ISGS_exbus!L75</f>
        <v>8.0769660311119651E-6</v>
      </c>
      <c r="M75" s="24">
        <f>BRPL_EOD!M75-BRPL_ISGS_exbus!M75</f>
        <v>1.1090774177588969E-3</v>
      </c>
      <c r="N75" s="24">
        <f>BRPL_EOD!N75-BRPL_ISGS_exbus!N75</f>
        <v>-3.1294854881309675E-3</v>
      </c>
      <c r="O75" s="24">
        <f>BRPL_EOD!O75-BRPL_ISGS_exbus!O75</f>
        <v>-3.1470136089239986E-4</v>
      </c>
      <c r="P75" s="24">
        <f>BRPL_EOD!P75-BRPL_ISGS_exbus!P75</f>
        <v>2.07756712693552E-3</v>
      </c>
      <c r="Q75" s="24">
        <f>BRPL_EOD!Q75-BRPL_ISGS_exbus!Q75</f>
        <v>-8.6316761904736694E-4</v>
      </c>
      <c r="R75" s="24">
        <f>BRPL_EOD!R75-BRPL_ISGS_exbus!R75</f>
        <v>2.3228816466556168E-3</v>
      </c>
      <c r="S75" s="24">
        <f>BRPL_EOD!S75-BRPL_ISGS_exbus!S75</f>
        <v>3.0260684769771728E-3</v>
      </c>
      <c r="T75" s="24">
        <f>BRPL_EOD!T75-BRPL_ISGS_exbus!T75</f>
        <v>0</v>
      </c>
      <c r="U75" s="24">
        <f>BRPL_EOD!U75-BRPL_ISGS_exbus!U75</f>
        <v>1.2977101789601875E-4</v>
      </c>
      <c r="V75" s="24">
        <f>BRPL_EOD!V75-BRPL_ISGS_exbus!V75</f>
        <v>-4.3571651865006444E-3</v>
      </c>
      <c r="W75" s="24">
        <f>BRPL_EOD!W75-BRPL_ISGS_exbus!W75</f>
        <v>7.1339865711728123E-3</v>
      </c>
      <c r="X75" s="24">
        <f>BRPL_EOD!X75-BRPL_ISGS_exbus!X75</f>
        <v>5.0327288923313063E-3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0</v>
      </c>
      <c r="L76" s="24">
        <f>BRPL_EOD!L76-BRPL_ISGS_exbus!L76</f>
        <v>-1.2849070419207465E-5</v>
      </c>
      <c r="M76" s="24">
        <f>BRPL_EOD!M76-BRPL_ISGS_exbus!M76</f>
        <v>1.1090774177588969E-3</v>
      </c>
      <c r="N76" s="24">
        <f>BRPL_EOD!N76-BRPL_ISGS_exbus!N76</f>
        <v>-3.1294854881309675E-3</v>
      </c>
      <c r="O76" s="24">
        <f>BRPL_EOD!O76-BRPL_ISGS_exbus!O76</f>
        <v>-3.1470136089239986E-4</v>
      </c>
      <c r="P76" s="24">
        <f>BRPL_EOD!P76-BRPL_ISGS_exbus!P76</f>
        <v>2.07756712693552E-3</v>
      </c>
      <c r="Q76" s="24">
        <f>BRPL_EOD!Q76-BRPL_ISGS_exbus!Q76</f>
        <v>-8.6316761904736694E-4</v>
      </c>
      <c r="R76" s="24">
        <f>BRPL_EOD!R76-BRPL_ISGS_exbus!R76</f>
        <v>2.3228816466556168E-3</v>
      </c>
      <c r="S76" s="24">
        <f>BRPL_EOD!S76-BRPL_ISGS_exbus!S76</f>
        <v>3.0260684769771728E-3</v>
      </c>
      <c r="T76" s="24">
        <f>BRPL_EOD!T76-BRPL_ISGS_exbus!T76</f>
        <v>0</v>
      </c>
      <c r="U76" s="24">
        <f>BRPL_EOD!U76-BRPL_ISGS_exbus!U76</f>
        <v>1.2977101789601875E-4</v>
      </c>
      <c r="V76" s="24">
        <f>BRPL_EOD!V76-BRPL_ISGS_exbus!V76</f>
        <v>-4.3571651865006444E-3</v>
      </c>
      <c r="W76" s="24">
        <f>BRPL_EOD!W76-BRPL_ISGS_exbus!W76</f>
        <v>7.1339865711728123E-3</v>
      </c>
      <c r="X76" s="24">
        <f>BRPL_EOD!X76-BRPL_ISGS_exbus!X76</f>
        <v>5.0327288923313063E-3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1.4103730146075577E-3</v>
      </c>
      <c r="L77" s="24">
        <f>BRPL_EOD!L77-BRPL_ISGS_exbus!L77</f>
        <v>-1.2849070419207465E-5</v>
      </c>
      <c r="M77" s="24">
        <f>BRPL_EOD!M77-BRPL_ISGS_exbus!M77</f>
        <v>1.1090774177588969E-3</v>
      </c>
      <c r="N77" s="24">
        <f>BRPL_EOD!N77-BRPL_ISGS_exbus!N77</f>
        <v>-3.1294854881309675E-3</v>
      </c>
      <c r="O77" s="24">
        <f>BRPL_EOD!O77-BRPL_ISGS_exbus!O77</f>
        <v>-3.1470136089239986E-4</v>
      </c>
      <c r="P77" s="24">
        <f>BRPL_EOD!P77-BRPL_ISGS_exbus!P77</f>
        <v>2.07756712693552E-3</v>
      </c>
      <c r="Q77" s="24">
        <f>BRPL_EOD!Q77-BRPL_ISGS_exbus!Q77</f>
        <v>-8.6316761904736694E-4</v>
      </c>
      <c r="R77" s="24">
        <f>BRPL_EOD!R77-BRPL_ISGS_exbus!R77</f>
        <v>2.3228816466556168E-3</v>
      </c>
      <c r="S77" s="24">
        <f>BRPL_EOD!S77-BRPL_ISGS_exbus!S77</f>
        <v>3.0260684769771728E-3</v>
      </c>
      <c r="T77" s="24">
        <f>BRPL_EOD!T77-BRPL_ISGS_exbus!T77</f>
        <v>0</v>
      </c>
      <c r="U77" s="24">
        <f>BRPL_EOD!U77-BRPL_ISGS_exbus!U77</f>
        <v>1.2977101789601875E-4</v>
      </c>
      <c r="V77" s="24">
        <f>BRPL_EOD!V77-BRPL_ISGS_exbus!V77</f>
        <v>-4.3571651865006444E-3</v>
      </c>
      <c r="W77" s="24">
        <f>BRPL_EOD!W77-BRPL_ISGS_exbus!W77</f>
        <v>7.1339865711728123E-3</v>
      </c>
      <c r="X77" s="24">
        <f>BRPL_EOD!X77-BRPL_ISGS_exbus!X77</f>
        <v>5.0327288923313063E-3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1.4103730146075577E-3</v>
      </c>
      <c r="L78" s="24">
        <f>BRPL_EOD!L78-BRPL_ISGS_exbus!L78</f>
        <v>-1.2849070419207465E-5</v>
      </c>
      <c r="M78" s="24">
        <f>BRPL_EOD!M78-BRPL_ISGS_exbus!M78</f>
        <v>1.1090774177588969E-3</v>
      </c>
      <c r="N78" s="24">
        <f>BRPL_EOD!N78-BRPL_ISGS_exbus!N78</f>
        <v>-3.1294854881309675E-3</v>
      </c>
      <c r="O78" s="24">
        <f>BRPL_EOD!O78-BRPL_ISGS_exbus!O78</f>
        <v>-3.1470136089239986E-4</v>
      </c>
      <c r="P78" s="24">
        <f>BRPL_EOD!P78-BRPL_ISGS_exbus!P78</f>
        <v>2.07756712693552E-3</v>
      </c>
      <c r="Q78" s="24">
        <f>BRPL_EOD!Q78-BRPL_ISGS_exbus!Q78</f>
        <v>-8.6316761904736694E-4</v>
      </c>
      <c r="R78" s="24">
        <f>BRPL_EOD!R78-BRPL_ISGS_exbus!R78</f>
        <v>2.3228816466556168E-3</v>
      </c>
      <c r="S78" s="24">
        <f>BRPL_EOD!S78-BRPL_ISGS_exbus!S78</f>
        <v>3.0260684769771728E-3</v>
      </c>
      <c r="T78" s="24">
        <f>BRPL_EOD!T78-BRPL_ISGS_exbus!T78</f>
        <v>0</v>
      </c>
      <c r="U78" s="24">
        <f>BRPL_EOD!U78-BRPL_ISGS_exbus!U78</f>
        <v>1.2977101789601875E-4</v>
      </c>
      <c r="V78" s="24">
        <f>BRPL_EOD!V78-BRPL_ISGS_exbus!V78</f>
        <v>-4.3571651865006444E-3</v>
      </c>
      <c r="W78" s="24">
        <f>BRPL_EOD!W78-BRPL_ISGS_exbus!W78</f>
        <v>7.1339865711728123E-3</v>
      </c>
      <c r="X78" s="24">
        <f>BRPL_EOD!X78-BRPL_ISGS_exbus!X78</f>
        <v>5.0327288923313063E-3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1.4103730146075577E-3</v>
      </c>
      <c r="L79" s="24">
        <f>BRPL_EOD!L79-BRPL_ISGS_exbus!L79</f>
        <v>-1.2849070419207465E-5</v>
      </c>
      <c r="M79" s="24">
        <f>BRPL_EOD!M79-BRPL_ISGS_exbus!M79</f>
        <v>1.1090774177588969E-3</v>
      </c>
      <c r="N79" s="24">
        <f>BRPL_EOD!N79-BRPL_ISGS_exbus!N79</f>
        <v>-3.1294854881309675E-3</v>
      </c>
      <c r="O79" s="24">
        <f>BRPL_EOD!O79-BRPL_ISGS_exbus!O79</f>
        <v>-3.1470136089239986E-4</v>
      </c>
      <c r="P79" s="24">
        <f>BRPL_EOD!P79-BRPL_ISGS_exbus!P79</f>
        <v>2.07756712693552E-3</v>
      </c>
      <c r="Q79" s="24">
        <f>BRPL_EOD!Q79-BRPL_ISGS_exbus!Q79</f>
        <v>-8.6316761904736694E-4</v>
      </c>
      <c r="R79" s="24">
        <f>BRPL_EOD!R79-BRPL_ISGS_exbus!R79</f>
        <v>2.3228816466556168E-3</v>
      </c>
      <c r="S79" s="24">
        <f>BRPL_EOD!S79-BRPL_ISGS_exbus!S79</f>
        <v>3.0260684769771728E-3</v>
      </c>
      <c r="T79" s="24">
        <f>BRPL_EOD!T79-BRPL_ISGS_exbus!T79</f>
        <v>0</v>
      </c>
      <c r="U79" s="24">
        <f>BRPL_EOD!U79-BRPL_ISGS_exbus!U79</f>
        <v>1.2977101789601875E-4</v>
      </c>
      <c r="V79" s="24">
        <f>BRPL_EOD!V79-BRPL_ISGS_exbus!V79</f>
        <v>-4.3571651865006444E-3</v>
      </c>
      <c r="W79" s="24">
        <f>BRPL_EOD!W79-BRPL_ISGS_exbus!W79</f>
        <v>7.1339865711728123E-3</v>
      </c>
      <c r="X79" s="24">
        <f>BRPL_EOD!X79-BRPL_ISGS_exbus!X79</f>
        <v>5.0327288923313063E-3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1.4103730146075577E-3</v>
      </c>
      <c r="L80" s="24">
        <f>BRPL_EOD!L80-BRPL_ISGS_exbus!L80</f>
        <v>-1.2849070419207465E-5</v>
      </c>
      <c r="M80" s="24">
        <f>BRPL_EOD!M80-BRPL_ISGS_exbus!M80</f>
        <v>1.1090774177588969E-3</v>
      </c>
      <c r="N80" s="24">
        <f>BRPL_EOD!N80-BRPL_ISGS_exbus!N80</f>
        <v>-3.1294854881309675E-3</v>
      </c>
      <c r="O80" s="24">
        <f>BRPL_EOD!O80-BRPL_ISGS_exbus!O80</f>
        <v>-3.1470136089239986E-4</v>
      </c>
      <c r="P80" s="24">
        <f>BRPL_EOD!P80-BRPL_ISGS_exbus!P80</f>
        <v>2.07756712693552E-3</v>
      </c>
      <c r="Q80" s="24">
        <f>BRPL_EOD!Q80-BRPL_ISGS_exbus!Q80</f>
        <v>-8.6316761904736694E-4</v>
      </c>
      <c r="R80" s="24">
        <f>BRPL_EOD!R80-BRPL_ISGS_exbus!R80</f>
        <v>2.3228816466556168E-3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1.2977101789601875E-4</v>
      </c>
      <c r="V80" s="24">
        <f>BRPL_EOD!V80-BRPL_ISGS_exbus!V80</f>
        <v>-4.3571651865006444E-3</v>
      </c>
      <c r="W80" s="24">
        <f>BRPL_EOD!W80-BRPL_ISGS_exbus!W80</f>
        <v>7.1339865711728123E-3</v>
      </c>
      <c r="X80" s="24">
        <f>BRPL_EOD!X80-BRPL_ISGS_exbus!X80</f>
        <v>5.0327288923313063E-3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1.4103730146075577E-3</v>
      </c>
      <c r="L81" s="24">
        <f>BRPL_EOD!L81-BRPL_ISGS_exbus!L81</f>
        <v>-1.2849070419207465E-5</v>
      </c>
      <c r="M81" s="24">
        <f>BRPL_EOD!M81-BRPL_ISGS_exbus!M81</f>
        <v>1.1090774177588969E-3</v>
      </c>
      <c r="N81" s="24">
        <f>BRPL_EOD!N81-BRPL_ISGS_exbus!N81</f>
        <v>-3.1294854881309675E-3</v>
      </c>
      <c r="O81" s="24">
        <f>BRPL_EOD!O81-BRPL_ISGS_exbus!O81</f>
        <v>-3.1470136089239986E-4</v>
      </c>
      <c r="P81" s="24">
        <f>BRPL_EOD!P81-BRPL_ISGS_exbus!P81</f>
        <v>2.07756712693552E-3</v>
      </c>
      <c r="Q81" s="24">
        <f>BRPL_EOD!Q81-BRPL_ISGS_exbus!Q81</f>
        <v>-8.6316761904736694E-4</v>
      </c>
      <c r="R81" s="24">
        <f>BRPL_EOD!R81-BRPL_ISGS_exbus!R81</f>
        <v>2.3228816466556168E-3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1.2977101789601875E-4</v>
      </c>
      <c r="V81" s="24">
        <f>BRPL_EOD!V81-BRPL_ISGS_exbus!V81</f>
        <v>-4.3571651865006444E-3</v>
      </c>
      <c r="W81" s="24">
        <f>BRPL_EOD!W81-BRPL_ISGS_exbus!W81</f>
        <v>7.1339865711728123E-3</v>
      </c>
      <c r="X81" s="24">
        <f>BRPL_EOD!X81-BRPL_ISGS_exbus!X81</f>
        <v>5.0327288923313063E-3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1.4103730146075577E-3</v>
      </c>
      <c r="L82" s="24">
        <f>BRPL_EOD!L82-BRPL_ISGS_exbus!L82</f>
        <v>-1.2849070419207465E-5</v>
      </c>
      <c r="M82" s="24">
        <f>BRPL_EOD!M82-BRPL_ISGS_exbus!M82</f>
        <v>1.1090774177588969E-3</v>
      </c>
      <c r="N82" s="24">
        <f>BRPL_EOD!N82-BRPL_ISGS_exbus!N82</f>
        <v>-3.1294854881309675E-3</v>
      </c>
      <c r="O82" s="24">
        <f>BRPL_EOD!O82-BRPL_ISGS_exbus!O82</f>
        <v>-3.1470136089239986E-4</v>
      </c>
      <c r="P82" s="24">
        <f>BRPL_EOD!P82-BRPL_ISGS_exbus!P82</f>
        <v>2.07756712693552E-3</v>
      </c>
      <c r="Q82" s="24">
        <f>BRPL_EOD!Q82-BRPL_ISGS_exbus!Q82</f>
        <v>-8.6316761904736694E-4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1.2977101789601875E-4</v>
      </c>
      <c r="V82" s="24">
        <f>BRPL_EOD!V82-BRPL_ISGS_exbus!V82</f>
        <v>-4.3571651865006444E-3</v>
      </c>
      <c r="W82" s="24">
        <f>BRPL_EOD!W82-BRPL_ISGS_exbus!W82</f>
        <v>7.1339865711728123E-3</v>
      </c>
      <c r="X82" s="24">
        <f>BRPL_EOD!X82-BRPL_ISGS_exbus!X82</f>
        <v>5.0327288923313063E-3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0</v>
      </c>
      <c r="L83" s="24">
        <f>BRPL_EOD!L83-BRPL_ISGS_exbus!L83</f>
        <v>-1.2849070419207465E-5</v>
      </c>
      <c r="M83" s="24">
        <f>BRPL_EOD!M83-BRPL_ISGS_exbus!M83</f>
        <v>1.1090774177588969E-3</v>
      </c>
      <c r="N83" s="24">
        <f>BRPL_EOD!N83-BRPL_ISGS_exbus!N83</f>
        <v>-3.1294854881309675E-3</v>
      </c>
      <c r="O83" s="24">
        <f>BRPL_EOD!O83-BRPL_ISGS_exbus!O83</f>
        <v>-3.1470136089239986E-4</v>
      </c>
      <c r="P83" s="24">
        <f>BRPL_EOD!P83-BRPL_ISGS_exbus!P83</f>
        <v>2.07756712693552E-3</v>
      </c>
      <c r="Q83" s="24">
        <f>BRPL_EOD!Q83-BRPL_ISGS_exbus!Q83</f>
        <v>-8.6316761904736694E-4</v>
      </c>
      <c r="R83" s="24">
        <f>BRPL_EOD!R83-BRPL_ISGS_exbus!R83</f>
        <v>2.3228816466556168E-3</v>
      </c>
      <c r="S83" s="24">
        <f>BRPL_EOD!S83-BRPL_ISGS_exbus!S83</f>
        <v>3.0260684769771728E-3</v>
      </c>
      <c r="T83" s="24">
        <f>BRPL_EOD!T83-BRPL_ISGS_exbus!T83</f>
        <v>0</v>
      </c>
      <c r="U83" s="24">
        <f>BRPL_EOD!U83-BRPL_ISGS_exbus!U83</f>
        <v>1.2977101789601875E-4</v>
      </c>
      <c r="V83" s="24">
        <f>BRPL_EOD!V83-BRPL_ISGS_exbus!V83</f>
        <v>-4.3571651865006444E-3</v>
      </c>
      <c r="W83" s="24">
        <f>BRPL_EOD!W83-BRPL_ISGS_exbus!W83</f>
        <v>7.1339865711728123E-3</v>
      </c>
      <c r="X83" s="24">
        <f>BRPL_EOD!X83-BRPL_ISGS_exbus!X83</f>
        <v>5.0327288923313063E-3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0</v>
      </c>
      <c r="L84" s="24">
        <f>BRPL_EOD!L84-BRPL_ISGS_exbus!L84</f>
        <v>-1.2849070419207465E-5</v>
      </c>
      <c r="M84" s="24">
        <f>BRPL_EOD!M84-BRPL_ISGS_exbus!M84</f>
        <v>1.1090774177588969E-3</v>
      </c>
      <c r="N84" s="24">
        <f>BRPL_EOD!N84-BRPL_ISGS_exbus!N84</f>
        <v>-3.1294854881309675E-3</v>
      </c>
      <c r="O84" s="24">
        <f>BRPL_EOD!O84-BRPL_ISGS_exbus!O84</f>
        <v>-3.1470136089239986E-4</v>
      </c>
      <c r="P84" s="24">
        <f>BRPL_EOD!P84-BRPL_ISGS_exbus!P84</f>
        <v>2.07756712693552E-3</v>
      </c>
      <c r="Q84" s="24">
        <f>BRPL_EOD!Q84-BRPL_ISGS_exbus!Q84</f>
        <v>-8.6316761904736694E-4</v>
      </c>
      <c r="R84" s="24">
        <f>BRPL_EOD!R84-BRPL_ISGS_exbus!R84</f>
        <v>2.3228816466556168E-3</v>
      </c>
      <c r="S84" s="24">
        <f>BRPL_EOD!S84-BRPL_ISGS_exbus!S84</f>
        <v>3.0260684769771728E-3</v>
      </c>
      <c r="T84" s="24">
        <f>BRPL_EOD!T84-BRPL_ISGS_exbus!T84</f>
        <v>0</v>
      </c>
      <c r="U84" s="24">
        <f>BRPL_EOD!U84-BRPL_ISGS_exbus!U84</f>
        <v>1.2977101789601875E-4</v>
      </c>
      <c r="V84" s="24">
        <f>BRPL_EOD!V84-BRPL_ISGS_exbus!V84</f>
        <v>-4.3571651865006444E-3</v>
      </c>
      <c r="W84" s="24">
        <f>BRPL_EOD!W84-BRPL_ISGS_exbus!W84</f>
        <v>7.1339865711728123E-3</v>
      </c>
      <c r="X84" s="24">
        <f>BRPL_EOD!X84-BRPL_ISGS_exbus!X84</f>
        <v>5.0327288923313063E-3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0</v>
      </c>
      <c r="L85" s="24">
        <f>BRPL_EOD!L85-BRPL_ISGS_exbus!L85</f>
        <v>-3.2978146075279824E-5</v>
      </c>
      <c r="M85" s="24">
        <f>BRPL_EOD!M85-BRPL_ISGS_exbus!M85</f>
        <v>1.1090774177588969E-3</v>
      </c>
      <c r="N85" s="24">
        <f>BRPL_EOD!N85-BRPL_ISGS_exbus!N85</f>
        <v>-3.1294854881309675E-3</v>
      </c>
      <c r="O85" s="24">
        <f>BRPL_EOD!O85-BRPL_ISGS_exbus!O85</f>
        <v>-3.1470136089239986E-4</v>
      </c>
      <c r="P85" s="24">
        <f>BRPL_EOD!P85-BRPL_ISGS_exbus!P85</f>
        <v>2.07756712693552E-3</v>
      </c>
      <c r="Q85" s="24">
        <f>BRPL_EOD!Q85-BRPL_ISGS_exbus!Q85</f>
        <v>-8.6316761904736694E-4</v>
      </c>
      <c r="R85" s="24">
        <f>BRPL_EOD!R85-BRPL_ISGS_exbus!R85</f>
        <v>2.3228816466556168E-3</v>
      </c>
      <c r="S85" s="24">
        <f>BRPL_EOD!S85-BRPL_ISGS_exbus!S85</f>
        <v>3.0260684769771728E-3</v>
      </c>
      <c r="T85" s="24">
        <f>BRPL_EOD!T85-BRPL_ISGS_exbus!T85</f>
        <v>0</v>
      </c>
      <c r="U85" s="24">
        <f>BRPL_EOD!U85-BRPL_ISGS_exbus!U85</f>
        <v>1.2977101789601875E-4</v>
      </c>
      <c r="V85" s="24">
        <f>BRPL_EOD!V85-BRPL_ISGS_exbus!V85</f>
        <v>-4.3571651865006444E-3</v>
      </c>
      <c r="W85" s="24">
        <f>BRPL_EOD!W85-BRPL_ISGS_exbus!W85</f>
        <v>7.1339865711728123E-3</v>
      </c>
      <c r="X85" s="24">
        <f>BRPL_EOD!X85-BRPL_ISGS_exbus!X85</f>
        <v>5.0327288923313063E-3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0</v>
      </c>
      <c r="L86" s="24">
        <f>BRPL_EOD!L86-BRPL_ISGS_exbus!L86</f>
        <v>-3.2978146075279824E-5</v>
      </c>
      <c r="M86" s="24">
        <f>BRPL_EOD!M86-BRPL_ISGS_exbus!M86</f>
        <v>1.1090774177588969E-3</v>
      </c>
      <c r="N86" s="24">
        <f>BRPL_EOD!N86-BRPL_ISGS_exbus!N86</f>
        <v>-3.1294854881309675E-3</v>
      </c>
      <c r="O86" s="24">
        <f>BRPL_EOD!O86-BRPL_ISGS_exbus!O86</f>
        <v>-3.1470136089239986E-4</v>
      </c>
      <c r="P86" s="24">
        <f>BRPL_EOD!P86-BRPL_ISGS_exbus!P86</f>
        <v>2.07756712693552E-3</v>
      </c>
      <c r="Q86" s="24">
        <f>BRPL_EOD!Q86-BRPL_ISGS_exbus!Q86</f>
        <v>-8.6316761904736694E-4</v>
      </c>
      <c r="R86" s="24">
        <f>BRPL_EOD!R86-BRPL_ISGS_exbus!R86</f>
        <v>2.3228816466556168E-3</v>
      </c>
      <c r="S86" s="24">
        <f>BRPL_EOD!S86-BRPL_ISGS_exbus!S86</f>
        <v>3.0260684769771728E-3</v>
      </c>
      <c r="T86" s="24">
        <f>BRPL_EOD!T86-BRPL_ISGS_exbus!T86</f>
        <v>0</v>
      </c>
      <c r="U86" s="24">
        <f>BRPL_EOD!U86-BRPL_ISGS_exbus!U86</f>
        <v>1.2977101789601875E-4</v>
      </c>
      <c r="V86" s="24">
        <f>BRPL_EOD!V86-BRPL_ISGS_exbus!V86</f>
        <v>-4.3571651865006444E-3</v>
      </c>
      <c r="W86" s="24">
        <f>BRPL_EOD!W86-BRPL_ISGS_exbus!W86</f>
        <v>7.1339865711728123E-3</v>
      </c>
      <c r="X86" s="24">
        <f>BRPL_EOD!X86-BRPL_ISGS_exbus!X86</f>
        <v>5.0327288923313063E-3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0</v>
      </c>
      <c r="L87" s="24">
        <f>BRPL_EOD!L87-BRPL_ISGS_exbus!L87</f>
        <v>-1.2849070419207465E-5</v>
      </c>
      <c r="M87" s="24">
        <f>BRPL_EOD!M87-BRPL_ISGS_exbus!M87</f>
        <v>1.1090774177588969E-3</v>
      </c>
      <c r="N87" s="24">
        <f>BRPL_EOD!N87-BRPL_ISGS_exbus!N87</f>
        <v>-3.1294854881309675E-3</v>
      </c>
      <c r="O87" s="24">
        <f>BRPL_EOD!O87-BRPL_ISGS_exbus!O87</f>
        <v>-3.1470136089239986E-4</v>
      </c>
      <c r="P87" s="24">
        <f>BRPL_EOD!P87-BRPL_ISGS_exbus!P87</f>
        <v>2.07756712693552E-3</v>
      </c>
      <c r="Q87" s="24">
        <f>BRPL_EOD!Q87-BRPL_ISGS_exbus!Q87</f>
        <v>-8.6316761904736694E-4</v>
      </c>
      <c r="R87" s="24">
        <f>BRPL_EOD!R87-BRPL_ISGS_exbus!R87</f>
        <v>2.3228816466556168E-3</v>
      </c>
      <c r="S87" s="24">
        <f>BRPL_EOD!S87-BRPL_ISGS_exbus!S87</f>
        <v>3.0260684769771728E-3</v>
      </c>
      <c r="T87" s="24">
        <f>BRPL_EOD!T87-BRPL_ISGS_exbus!T87</f>
        <v>0</v>
      </c>
      <c r="U87" s="24">
        <f>BRPL_EOD!U87-BRPL_ISGS_exbus!U87</f>
        <v>1.2977101789601875E-4</v>
      </c>
      <c r="V87" s="24">
        <f>BRPL_EOD!V87-BRPL_ISGS_exbus!V87</f>
        <v>-4.3571651865006444E-3</v>
      </c>
      <c r="W87" s="24">
        <f>BRPL_EOD!W87-BRPL_ISGS_exbus!W87</f>
        <v>7.1339865711728123E-3</v>
      </c>
      <c r="X87" s="24">
        <f>BRPL_EOD!X87-BRPL_ISGS_exbus!X87</f>
        <v>5.0327288923313063E-3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0</v>
      </c>
      <c r="L88" s="24">
        <f>BRPL_EOD!L88-BRPL_ISGS_exbus!L88</f>
        <v>4.1139351306895833E-5</v>
      </c>
      <c r="M88" s="24">
        <f>BRPL_EOD!M88-BRPL_ISGS_exbus!M88</f>
        <v>1.1090774177588969E-3</v>
      </c>
      <c r="N88" s="24">
        <f>BRPL_EOD!N88-BRPL_ISGS_exbus!N88</f>
        <v>-3.1294854881309675E-3</v>
      </c>
      <c r="O88" s="24">
        <f>BRPL_EOD!O88-BRPL_ISGS_exbus!O88</f>
        <v>-3.1470136089239986E-4</v>
      </c>
      <c r="P88" s="24">
        <f>BRPL_EOD!P88-BRPL_ISGS_exbus!P88</f>
        <v>2.07756712693552E-3</v>
      </c>
      <c r="Q88" s="24">
        <f>BRPL_EOD!Q88-BRPL_ISGS_exbus!Q88</f>
        <v>-8.6316761904736694E-4</v>
      </c>
      <c r="R88" s="24">
        <f>BRPL_EOD!R88-BRPL_ISGS_exbus!R88</f>
        <v>2.3228816466556168E-3</v>
      </c>
      <c r="S88" s="24">
        <f>BRPL_EOD!S88-BRPL_ISGS_exbus!S88</f>
        <v>3.0260684769771728E-3</v>
      </c>
      <c r="T88" s="24">
        <f>BRPL_EOD!T88-BRPL_ISGS_exbus!T88</f>
        <v>0</v>
      </c>
      <c r="U88" s="24">
        <f>BRPL_EOD!U88-BRPL_ISGS_exbus!U88</f>
        <v>1.2977101789601875E-4</v>
      </c>
      <c r="V88" s="24">
        <f>BRPL_EOD!V88-BRPL_ISGS_exbus!V88</f>
        <v>-4.3571651865006444E-3</v>
      </c>
      <c r="W88" s="24">
        <f>BRPL_EOD!W88-BRPL_ISGS_exbus!W88</f>
        <v>7.1339865711728123E-3</v>
      </c>
      <c r="X88" s="24">
        <f>BRPL_EOD!X88-BRPL_ISGS_exbus!X88</f>
        <v>5.0327288923313063E-3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2.1746417998542711E-3</v>
      </c>
      <c r="L89" s="24">
        <f>BRPL_EOD!L89-BRPL_ISGS_exbus!L89</f>
        <v>-5.3967341345995123E-5</v>
      </c>
      <c r="M89" s="24">
        <f>BRPL_EOD!M89-BRPL_ISGS_exbus!M89</f>
        <v>1.1090774177588969E-3</v>
      </c>
      <c r="N89" s="24">
        <f>BRPL_EOD!N89-BRPL_ISGS_exbus!N89</f>
        <v>-3.1294854881309675E-3</v>
      </c>
      <c r="O89" s="24">
        <f>BRPL_EOD!O89-BRPL_ISGS_exbus!O89</f>
        <v>-3.1470136089239986E-4</v>
      </c>
      <c r="P89" s="24">
        <f>BRPL_EOD!P89-BRPL_ISGS_exbus!P89</f>
        <v>2.07756712693552E-3</v>
      </c>
      <c r="Q89" s="24">
        <f>BRPL_EOD!Q89-BRPL_ISGS_exbus!Q89</f>
        <v>1.393391393440524E-4</v>
      </c>
      <c r="R89" s="24">
        <f>BRPL_EOD!R89-BRPL_ISGS_exbus!R89</f>
        <v>2.3228816466556168E-3</v>
      </c>
      <c r="S89" s="24">
        <f>BRPL_EOD!S89-BRPL_ISGS_exbus!S89</f>
        <v>2.4041431056964768E-3</v>
      </c>
      <c r="T89" s="24">
        <f>BRPL_EOD!T89-BRPL_ISGS_exbus!T89</f>
        <v>0</v>
      </c>
      <c r="U89" s="24">
        <f>BRPL_EOD!U89-BRPL_ISGS_exbus!U89</f>
        <v>1.2977101789601875E-4</v>
      </c>
      <c r="V89" s="24">
        <f>BRPL_EOD!V89-BRPL_ISGS_exbus!V89</f>
        <v>-4.3571651865006444E-3</v>
      </c>
      <c r="W89" s="24">
        <f>BRPL_EOD!W89-BRPL_ISGS_exbus!W89</f>
        <v>7.1339865711728123E-3</v>
      </c>
      <c r="X89" s="24">
        <f>BRPL_EOD!X89-BRPL_ISGS_exbus!X89</f>
        <v>5.0327288923313063E-3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-7.1239677932908307E-3</v>
      </c>
      <c r="L90" s="24">
        <f>BRPL_EOD!L90-BRPL_ISGS_exbus!L90</f>
        <v>-5.3967341345995123E-5</v>
      </c>
      <c r="M90" s="24">
        <f>BRPL_EOD!M90-BRPL_ISGS_exbus!M90</f>
        <v>1.1090774177588969E-3</v>
      </c>
      <c r="N90" s="24">
        <f>BRPL_EOD!N90-BRPL_ISGS_exbus!N90</f>
        <v>-3.1294854881309675E-3</v>
      </c>
      <c r="O90" s="24">
        <f>BRPL_EOD!O90-BRPL_ISGS_exbus!O90</f>
        <v>-3.1470136089239986E-4</v>
      </c>
      <c r="P90" s="24">
        <f>BRPL_EOD!P90-BRPL_ISGS_exbus!P90</f>
        <v>2.07756712693552E-3</v>
      </c>
      <c r="Q90" s="24">
        <f>BRPL_EOD!Q90-BRPL_ISGS_exbus!Q90</f>
        <v>1.393391393440524E-4</v>
      </c>
      <c r="R90" s="24">
        <f>BRPL_EOD!R90-BRPL_ISGS_exbus!R90</f>
        <v>2.3228816466556168E-3</v>
      </c>
      <c r="S90" s="24">
        <f>BRPL_EOD!S90-BRPL_ISGS_exbus!S90</f>
        <v>-5.408728070168678E-4</v>
      </c>
      <c r="T90" s="24">
        <f>BRPL_EOD!T90-BRPL_ISGS_exbus!T90</f>
        <v>0</v>
      </c>
      <c r="U90" s="24">
        <f>BRPL_EOD!U90-BRPL_ISGS_exbus!U90</f>
        <v>1.2977101789601875E-4</v>
      </c>
      <c r="V90" s="24">
        <f>BRPL_EOD!V90-BRPL_ISGS_exbus!V90</f>
        <v>-4.3571651865006444E-3</v>
      </c>
      <c r="W90" s="24">
        <f>BRPL_EOD!W90-BRPL_ISGS_exbus!W90</f>
        <v>7.1339865711728123E-3</v>
      </c>
      <c r="X90" s="24">
        <f>BRPL_EOD!X90-BRPL_ISGS_exbus!X90</f>
        <v>5.0327288923313063E-3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-7.1239677932908307E-3</v>
      </c>
      <c r="L91" s="24">
        <f>BRPL_EOD!L91-BRPL_ISGS_exbus!L91</f>
        <v>-2.908896536979455E-6</v>
      </c>
      <c r="M91" s="24">
        <f>BRPL_EOD!M91-BRPL_ISGS_exbus!M91</f>
        <v>1.1090774177588969E-3</v>
      </c>
      <c r="N91" s="24">
        <f>BRPL_EOD!N91-BRPL_ISGS_exbus!N91</f>
        <v>-3.1294854881309675E-3</v>
      </c>
      <c r="O91" s="24">
        <f>BRPL_EOD!O91-BRPL_ISGS_exbus!O91</f>
        <v>-3.1470136089239986E-4</v>
      </c>
      <c r="P91" s="24">
        <f>BRPL_EOD!P91-BRPL_ISGS_exbus!P91</f>
        <v>2.07756712693552E-3</v>
      </c>
      <c r="Q91" s="24">
        <f>BRPL_EOD!Q91-BRPL_ISGS_exbus!Q91</f>
        <v>1.393391393440524E-4</v>
      </c>
      <c r="R91" s="24">
        <f>BRPL_EOD!R91-BRPL_ISGS_exbus!R91</f>
        <v>2.3228816466556168E-3</v>
      </c>
      <c r="S91" s="24">
        <f>BRPL_EOD!S91-BRPL_ISGS_exbus!S91</f>
        <v>-5.408728070168678E-4</v>
      </c>
      <c r="T91" s="24">
        <f>BRPL_EOD!T91-BRPL_ISGS_exbus!T91</f>
        <v>0</v>
      </c>
      <c r="U91" s="24">
        <f>BRPL_EOD!U91-BRPL_ISGS_exbus!U91</f>
        <v>1.2977101789601875E-4</v>
      </c>
      <c r="V91" s="24">
        <f>BRPL_EOD!V91-BRPL_ISGS_exbus!V91</f>
        <v>-4.3571651865006444E-3</v>
      </c>
      <c r="W91" s="24">
        <f>BRPL_EOD!W91-BRPL_ISGS_exbus!W91</f>
        <v>7.1339865711728123E-3</v>
      </c>
      <c r="X91" s="24">
        <f>BRPL_EOD!X91-BRPL_ISGS_exbus!X91</f>
        <v>5.0327288923313063E-3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-7.1239677932908307E-3</v>
      </c>
      <c r="L92" s="24">
        <f>BRPL_EOD!L92-BRPL_ISGS_exbus!L92</f>
        <v>-2.908896536979455E-6</v>
      </c>
      <c r="M92" s="24">
        <f>BRPL_EOD!M92-BRPL_ISGS_exbus!M92</f>
        <v>1.1090774177588969E-3</v>
      </c>
      <c r="N92" s="24">
        <f>BRPL_EOD!N92-BRPL_ISGS_exbus!N92</f>
        <v>-3.1294854881309675E-3</v>
      </c>
      <c r="O92" s="24">
        <f>BRPL_EOD!O92-BRPL_ISGS_exbus!O92</f>
        <v>-3.1470136089239986E-4</v>
      </c>
      <c r="P92" s="24">
        <f>BRPL_EOD!P92-BRPL_ISGS_exbus!P92</f>
        <v>2.07756712693552E-3</v>
      </c>
      <c r="Q92" s="24">
        <f>BRPL_EOD!Q92-BRPL_ISGS_exbus!Q92</f>
        <v>1.393391393440524E-4</v>
      </c>
      <c r="R92" s="24">
        <f>BRPL_EOD!R92-BRPL_ISGS_exbus!R92</f>
        <v>2.3228816466556168E-3</v>
      </c>
      <c r="S92" s="24">
        <f>BRPL_EOD!S92-BRPL_ISGS_exbus!S92</f>
        <v>-5.408728070168678E-4</v>
      </c>
      <c r="T92" s="24">
        <f>BRPL_EOD!T92-BRPL_ISGS_exbus!T92</f>
        <v>0</v>
      </c>
      <c r="U92" s="24">
        <f>BRPL_EOD!U92-BRPL_ISGS_exbus!U92</f>
        <v>1.2977101789601875E-4</v>
      </c>
      <c r="V92" s="24">
        <f>BRPL_EOD!V92-BRPL_ISGS_exbus!V92</f>
        <v>-4.3571651865006444E-3</v>
      </c>
      <c r="W92" s="24">
        <f>BRPL_EOD!W92-BRPL_ISGS_exbus!W92</f>
        <v>7.1339865711728123E-3</v>
      </c>
      <c r="X92" s="24">
        <f>BRPL_EOD!X92-BRPL_ISGS_exbus!X92</f>
        <v>5.0327288923313063E-3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2.6331009666478167E-3</v>
      </c>
      <c r="L93" s="24">
        <f>BRPL_EOD!L93-BRPL_ISGS_exbus!L93</f>
        <v>-2.908896536979455E-6</v>
      </c>
      <c r="M93" s="24">
        <f>BRPL_EOD!M93-BRPL_ISGS_exbus!M93</f>
        <v>1.1090774177588969E-3</v>
      </c>
      <c r="N93" s="24">
        <f>BRPL_EOD!N93-BRPL_ISGS_exbus!N93</f>
        <v>-3.1294854881309675E-3</v>
      </c>
      <c r="O93" s="24">
        <f>BRPL_EOD!O93-BRPL_ISGS_exbus!O93</f>
        <v>-3.1470136089239986E-4</v>
      </c>
      <c r="P93" s="24">
        <f>BRPL_EOD!P93-BRPL_ISGS_exbus!P93</f>
        <v>2.07756712693552E-3</v>
      </c>
      <c r="Q93" s="24">
        <f>BRPL_EOD!Q93-BRPL_ISGS_exbus!Q93</f>
        <v>1.393391393440524E-4</v>
      </c>
      <c r="R93" s="24">
        <f>BRPL_EOD!R93-BRPL_ISGS_exbus!R93</f>
        <v>1.0628828579047678E-2</v>
      </c>
      <c r="S93" s="24">
        <f>BRPL_EOD!S93-BRPL_ISGS_exbus!S93</f>
        <v>-5.408728070168678E-4</v>
      </c>
      <c r="T93" s="24">
        <f>BRPL_EOD!T93-BRPL_ISGS_exbus!T93</f>
        <v>0</v>
      </c>
      <c r="U93" s="24">
        <f>BRPL_EOD!U93-BRPL_ISGS_exbus!U93</f>
        <v>1.2977101789601875E-4</v>
      </c>
      <c r="V93" s="24">
        <f>BRPL_EOD!V93-BRPL_ISGS_exbus!V93</f>
        <v>-6.2941173076929147E-3</v>
      </c>
      <c r="W93" s="24">
        <f>BRPL_EOD!W93-BRPL_ISGS_exbus!W93</f>
        <v>7.1339865711728123E-3</v>
      </c>
      <c r="X93" s="24">
        <f>BRPL_EOD!X93-BRPL_ISGS_exbus!X93</f>
        <v>5.0327288923313063E-3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-5.6566487575651081E-3</v>
      </c>
      <c r="L94" s="24">
        <f>BRPL_EOD!L94-BRPL_ISGS_exbus!L94</f>
        <v>-2.7072364463975873E-5</v>
      </c>
      <c r="M94" s="24">
        <f>BRPL_EOD!M94-BRPL_ISGS_exbus!M94</f>
        <v>1.1090774177588969E-3</v>
      </c>
      <c r="N94" s="24">
        <f>BRPL_EOD!N94-BRPL_ISGS_exbus!N94</f>
        <v>-3.1294854881309675E-3</v>
      </c>
      <c r="O94" s="24">
        <f>BRPL_EOD!O94-BRPL_ISGS_exbus!O94</f>
        <v>-3.1470136089239986E-4</v>
      </c>
      <c r="P94" s="24">
        <f>BRPL_EOD!P94-BRPL_ISGS_exbus!P94</f>
        <v>2.07756712693552E-3</v>
      </c>
      <c r="Q94" s="24">
        <f>BRPL_EOD!Q94-BRPL_ISGS_exbus!Q94</f>
        <v>1.393391393440524E-4</v>
      </c>
      <c r="R94" s="24">
        <f>BRPL_EOD!R94-BRPL_ISGS_exbus!R94</f>
        <v>1.1923647902872148E-2</v>
      </c>
      <c r="S94" s="24">
        <f>BRPL_EOD!S94-BRPL_ISGS_exbus!S94</f>
        <v>-5.408728070168678E-4</v>
      </c>
      <c r="T94" s="24">
        <f>BRPL_EOD!T94-BRPL_ISGS_exbus!T94</f>
        <v>0</v>
      </c>
      <c r="U94" s="24">
        <f>BRPL_EOD!U94-BRPL_ISGS_exbus!U94</f>
        <v>1.2977101789601875E-4</v>
      </c>
      <c r="V94" s="24">
        <f>BRPL_EOD!V94-BRPL_ISGS_exbus!V94</f>
        <v>-6.2941173076929147E-3</v>
      </c>
      <c r="W94" s="24">
        <f>BRPL_EOD!W94-BRPL_ISGS_exbus!W94</f>
        <v>7.1339865711728123E-3</v>
      </c>
      <c r="X94" s="24">
        <f>BRPL_EOD!X94-BRPL_ISGS_exbus!X94</f>
        <v>5.0327288923313063E-3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-5.505707949112093E-3</v>
      </c>
      <c r="L95" s="24">
        <f>BRPL_EOD!L95-BRPL_ISGS_exbus!L95</f>
        <v>-2.7072364463975873E-5</v>
      </c>
      <c r="M95" s="24">
        <f>BRPL_EOD!M95-BRPL_ISGS_exbus!M95</f>
        <v>1.1090774177588969E-3</v>
      </c>
      <c r="N95" s="24">
        <f>BRPL_EOD!N95-BRPL_ISGS_exbus!N95</f>
        <v>-3.1294854881309675E-3</v>
      </c>
      <c r="O95" s="24">
        <f>BRPL_EOD!O95-BRPL_ISGS_exbus!O95</f>
        <v>-3.1470136089239986E-4</v>
      </c>
      <c r="P95" s="24">
        <f>BRPL_EOD!P95-BRPL_ISGS_exbus!P95</f>
        <v>2.07756712693552E-3</v>
      </c>
      <c r="Q95" s="24">
        <f>BRPL_EOD!Q95-BRPL_ISGS_exbus!Q95</f>
        <v>1.393391393440524E-4</v>
      </c>
      <c r="R95" s="24">
        <f>BRPL_EOD!R95-BRPL_ISGS_exbus!R95</f>
        <v>1.1923647902872148E-2</v>
      </c>
      <c r="S95" s="24">
        <f>BRPL_EOD!S95-BRPL_ISGS_exbus!S95</f>
        <v>-5.408728070168678E-4</v>
      </c>
      <c r="T95" s="24">
        <f>BRPL_EOD!T95-BRPL_ISGS_exbus!T95</f>
        <v>0</v>
      </c>
      <c r="U95" s="24">
        <f>BRPL_EOD!U95-BRPL_ISGS_exbus!U95</f>
        <v>1.2977101789601875E-4</v>
      </c>
      <c r="V95" s="24">
        <f>BRPL_EOD!V95-BRPL_ISGS_exbus!V95</f>
        <v>2.2329780876493288E-3</v>
      </c>
      <c r="W95" s="24">
        <f>BRPL_EOD!W95-BRPL_ISGS_exbus!W95</f>
        <v>7.1339865711728123E-3</v>
      </c>
      <c r="X95" s="24">
        <f>BRPL_EOD!X95-BRPL_ISGS_exbus!X95</f>
        <v>5.0327288923313063E-3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-5.31655357423233E-3</v>
      </c>
      <c r="L96" s="24">
        <f>BRPL_EOD!L96-BRPL_ISGS_exbus!L96</f>
        <v>-2.168479312931737E-4</v>
      </c>
      <c r="M96" s="24">
        <f>BRPL_EOD!M96-BRPL_ISGS_exbus!M96</f>
        <v>1.1090774177588969E-3</v>
      </c>
      <c r="N96" s="24">
        <f>BRPL_EOD!N96-BRPL_ISGS_exbus!N96</f>
        <v>-3.1294854881309675E-3</v>
      </c>
      <c r="O96" s="24">
        <f>BRPL_EOD!O96-BRPL_ISGS_exbus!O96</f>
        <v>-3.1470136089239986E-4</v>
      </c>
      <c r="P96" s="24">
        <f>BRPL_EOD!P96-BRPL_ISGS_exbus!P96</f>
        <v>2.07756712693552E-3</v>
      </c>
      <c r="Q96" s="24">
        <f>BRPL_EOD!Q96-BRPL_ISGS_exbus!Q96</f>
        <v>1.393391393440524E-4</v>
      </c>
      <c r="R96" s="24">
        <f>BRPL_EOD!R96-BRPL_ISGS_exbus!R96</f>
        <v>1.1923647902872148E-2</v>
      </c>
      <c r="S96" s="24">
        <f>BRPL_EOD!S96-BRPL_ISGS_exbus!S96</f>
        <v>-5.408728070168678E-4</v>
      </c>
      <c r="T96" s="24">
        <f>BRPL_EOD!T96-BRPL_ISGS_exbus!T96</f>
        <v>0</v>
      </c>
      <c r="U96" s="24">
        <f>BRPL_EOD!U96-BRPL_ISGS_exbus!U96</f>
        <v>1.2977101789601875E-4</v>
      </c>
      <c r="V96" s="24">
        <f>BRPL_EOD!V96-BRPL_ISGS_exbus!V96</f>
        <v>2.2329780876493288E-3</v>
      </c>
      <c r="W96" s="24">
        <f>BRPL_EOD!W96-BRPL_ISGS_exbus!W96</f>
        <v>7.1339865711728123E-3</v>
      </c>
      <c r="X96" s="24">
        <f>BRPL_EOD!X96-BRPL_ISGS_exbus!X96</f>
        <v>5.0327288923313063E-3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3.7333093245592863E-3</v>
      </c>
      <c r="L97" s="24">
        <f>BRPL_EOD!L97-BRPL_ISGS_exbus!L97</f>
        <v>1.9160764474435155E-4</v>
      </c>
      <c r="M97" s="24">
        <f>BRPL_EOD!M97-BRPL_ISGS_exbus!M97</f>
        <v>1.1090774177588969E-3</v>
      </c>
      <c r="N97" s="24">
        <f>BRPL_EOD!N97-BRPL_ISGS_exbus!N97</f>
        <v>-3.1294854881309675E-3</v>
      </c>
      <c r="O97" s="24">
        <f>BRPL_EOD!O97-BRPL_ISGS_exbus!O97</f>
        <v>-3.1470136089239986E-4</v>
      </c>
      <c r="P97" s="24">
        <f>BRPL_EOD!P97-BRPL_ISGS_exbus!P97</f>
        <v>2.07756712693552E-3</v>
      </c>
      <c r="Q97" s="24">
        <f>BRPL_EOD!Q97-BRPL_ISGS_exbus!Q97</f>
        <v>1.393391393440524E-4</v>
      </c>
      <c r="R97" s="24">
        <f>BRPL_EOD!R97-BRPL_ISGS_exbus!R97</f>
        <v>1.1923647902872148E-2</v>
      </c>
      <c r="S97" s="24">
        <f>BRPL_EOD!S97-BRPL_ISGS_exbus!S97</f>
        <v>-5.408728070168678E-4</v>
      </c>
      <c r="T97" s="24">
        <f>BRPL_EOD!T97-BRPL_ISGS_exbus!T97</f>
        <v>0</v>
      </c>
      <c r="U97" s="24">
        <f>BRPL_EOD!U97-BRPL_ISGS_exbus!U97</f>
        <v>1.2977101789601875E-4</v>
      </c>
      <c r="V97" s="24">
        <f>BRPL_EOD!V97-BRPL_ISGS_exbus!V97</f>
        <v>2.2329780876493288E-3</v>
      </c>
      <c r="W97" s="24">
        <f>BRPL_EOD!W97-BRPL_ISGS_exbus!W97</f>
        <v>7.1339865711728123E-3</v>
      </c>
      <c r="X97" s="24">
        <f>BRPL_EOD!X97-BRPL_ISGS_exbus!X97</f>
        <v>5.0327288923313063E-3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3.7333093245592863E-3</v>
      </c>
      <c r="L98" s="24">
        <f>BRPL_EOD!L98-BRPL_ISGS_exbus!L98</f>
        <v>-2.7072364463975873E-5</v>
      </c>
      <c r="M98" s="24">
        <f>BRPL_EOD!M98-BRPL_ISGS_exbus!M98</f>
        <v>1.1090774177588969E-3</v>
      </c>
      <c r="N98" s="24">
        <f>BRPL_EOD!N98-BRPL_ISGS_exbus!N98</f>
        <v>-3.1294854881309675E-3</v>
      </c>
      <c r="O98" s="24">
        <f>BRPL_EOD!O98-BRPL_ISGS_exbus!O98</f>
        <v>-3.1470136089239986E-4</v>
      </c>
      <c r="P98" s="24">
        <f>BRPL_EOD!P98-BRPL_ISGS_exbus!P98</f>
        <v>2.07756712693552E-3</v>
      </c>
      <c r="Q98" s="24">
        <f>BRPL_EOD!Q98-BRPL_ISGS_exbus!Q98</f>
        <v>1.393391393440524E-4</v>
      </c>
      <c r="R98" s="24">
        <f>BRPL_EOD!R98-BRPL_ISGS_exbus!R98</f>
        <v>1.1923647902872148E-2</v>
      </c>
      <c r="S98" s="24">
        <f>BRPL_EOD!S98-BRPL_ISGS_exbus!S98</f>
        <v>-5.408728070168678E-4</v>
      </c>
      <c r="T98" s="24">
        <f>BRPL_EOD!T98-BRPL_ISGS_exbus!T98</f>
        <v>0</v>
      </c>
      <c r="U98" s="24">
        <f>BRPL_EOD!U98-BRPL_ISGS_exbus!U98</f>
        <v>1.2977101789601875E-4</v>
      </c>
      <c r="V98" s="24">
        <f>BRPL_EOD!V98-BRPL_ISGS_exbus!V98</f>
        <v>2.2329780876493288E-3</v>
      </c>
      <c r="W98" s="24">
        <f>BRPL_EOD!W98-BRPL_ISGS_exbus!W98</f>
        <v>7.1339865711728123E-3</v>
      </c>
      <c r="X98" s="24">
        <f>BRPL_EOD!X98-BRPL_ISGS_exbus!X98</f>
        <v>5.0327288923313063E-3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-3.8582057465319508E-5</v>
      </c>
      <c r="L99" s="24">
        <f>BRPL_EOD!L99-BRPL_ISGS_exbus!L99</f>
        <v>4.3222983570068152E-7</v>
      </c>
      <c r="M99" s="24">
        <f>BRPL_EOD!M99-BRPL_ISGS_exbus!M99</f>
        <v>1.6636578327400287E-5</v>
      </c>
      <c r="N99" s="24">
        <f>BRPL_EOD!N99-BRPL_ISGS_exbus!N99</f>
        <v>-7.5107651715589085E-5</v>
      </c>
      <c r="O99" s="24">
        <f>BRPL_EOD!O99-BRPL_ISGS_exbus!O99</f>
        <v>-7.5528326566320914E-6</v>
      </c>
      <c r="P99" s="24">
        <f>BRPL_EOD!P99-BRPL_ISGS_exbus!P99</f>
        <v>1.8482700039235134E-5</v>
      </c>
      <c r="Q99" s="24">
        <f>BRPL_EOD!Q99-BRPL_ISGS_exbus!Q99</f>
        <v>2.455500665286825E-5</v>
      </c>
      <c r="R99" s="24">
        <f>BRPL_EOD!R99-BRPL_ISGS_exbus!R99</f>
        <v>7.0146287878103397E-5</v>
      </c>
      <c r="S99" s="24">
        <f>BRPL_EOD!S99-BRPL_ISGS_exbus!S99</f>
        <v>4.8768312794211788E-6</v>
      </c>
      <c r="T99" s="24">
        <f>BRPL_EOD!T99-BRPL_ISGS_exbus!T99</f>
        <v>0</v>
      </c>
      <c r="U99" s="24">
        <f>BRPL_EOD!U99-BRPL_ISGS_exbus!U99</f>
        <v>-8.4249980316641881E-6</v>
      </c>
      <c r="V99" s="24">
        <f>BRPL_EOD!V99-BRPL_ISGS_exbus!V99</f>
        <v>-3.8592428185796335E-5</v>
      </c>
      <c r="W99" s="24">
        <f>BRPL_EOD!W99-BRPL_ISGS_exbus!W99</f>
        <v>1.5631818360034577E-4</v>
      </c>
      <c r="X99" s="24">
        <f>BRPL_EOD!X99-BRPL_ISGS_exbus!X99</f>
        <v>7.1255071186770991E-5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83.996050404363373</v>
      </c>
      <c r="D3" s="198">
        <f t="shared" ref="D3:D66" si="0">B3-C3</f>
        <v>3.9495956366266682E-3</v>
      </c>
      <c r="E3" s="197">
        <f>PPCL_NG!J3+PPCL_Spot!J3+GT_NG!J3+GT_Spot!J3+Bawana_NG!J3+Bawana_RLNG!J3+Bawana_Spot!J3</f>
        <v>45.59</v>
      </c>
      <c r="F3" s="197">
        <f>PPCL_NG!Q3+PPCL_Spot!Q3+GT_NG!Q3+GT_Spot!Q3+Bawana_NG!Q3+Bawana_RLNG!Q3+Bawana_Spot!Q3</f>
        <v>45.587856403987217</v>
      </c>
      <c r="G3" s="198">
        <f t="shared" ref="G3:G66" si="1">E3-F3</f>
        <v>2.1435960127860199E-3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4.9997649050216291</v>
      </c>
      <c r="J3" s="198">
        <f t="shared" ref="J3:J66" si="2">H3-I3</f>
        <v>2.3509497837093107E-4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22.998918563099494</v>
      </c>
      <c r="M3" s="198">
        <f t="shared" ref="M3:M66" si="3">K3-L3</f>
        <v>1.0814369005061053E-3</v>
      </c>
      <c r="N3" s="197">
        <f>PPCL_NG!M3+PPCL_Spot!M3+GT_NG!M3+GT_Spot!M3+Bawana_NG!M3+Bawana_RLNG!M3+Bawana_Spot!M3</f>
        <v>55.09</v>
      </c>
      <c r="O3" s="197">
        <f>PPCL_NG!T3+PPCL_Spot!T3+GT_NG!T3+GT_Spot!T3+Bawana_NG!T3+Bawana_RLNG!T3+Bawana_Spot!T3</f>
        <v>55.08740972352831</v>
      </c>
      <c r="P3" s="198">
        <f t="shared" ref="P3:P66" si="4">N3-O3</f>
        <v>2.590276471693187E-3</v>
      </c>
      <c r="Q3" s="198">
        <f>D3+G3+J3+M3+P3</f>
        <v>9.9999999999829114E-3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83.996050404363373</v>
      </c>
      <c r="D4" s="198">
        <f t="shared" si="0"/>
        <v>3.9495956366266682E-3</v>
      </c>
      <c r="E4" s="197">
        <f>PPCL_NG!J4+PPCL_Spot!J4+GT_NG!J4+GT_Spot!J4+Bawana_NG!J4+Bawana_RLNG!J4+Bawana_Spot!J4</f>
        <v>45.59</v>
      </c>
      <c r="F4" s="197">
        <f>PPCL_NG!Q4+PPCL_Spot!Q4+GT_NG!Q4+GT_Spot!Q4+Bawana_NG!Q4+Bawana_RLNG!Q4+Bawana_Spot!Q4</f>
        <v>45.587856403987217</v>
      </c>
      <c r="G4" s="198">
        <f t="shared" si="1"/>
        <v>2.1435960127860199E-3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4.9997649050216291</v>
      </c>
      <c r="J4" s="198">
        <f t="shared" si="2"/>
        <v>2.3509497837093107E-4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22.998918563099494</v>
      </c>
      <c r="M4" s="198">
        <f t="shared" si="3"/>
        <v>1.0814369005061053E-3</v>
      </c>
      <c r="N4" s="197">
        <f>PPCL_NG!M4+PPCL_Spot!M4+GT_NG!M4+GT_Spot!M4+Bawana_NG!M4+Bawana_RLNG!M4+Bawana_Spot!M4</f>
        <v>55.09</v>
      </c>
      <c r="O4" s="197">
        <f>PPCL_NG!T4+PPCL_Spot!T4+GT_NG!T4+GT_Spot!T4+Bawana_NG!T4+Bawana_RLNG!T4+Bawana_Spot!T4</f>
        <v>55.08740972352831</v>
      </c>
      <c r="P4" s="198">
        <f t="shared" si="4"/>
        <v>2.590276471693187E-3</v>
      </c>
      <c r="Q4" s="198">
        <f t="shared" ref="Q4:Q67" si="5">D4+G4+J4+M4+P4</f>
        <v>9.9999999999829114E-3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83.996050404363373</v>
      </c>
      <c r="D5" s="198">
        <f t="shared" si="0"/>
        <v>3.9495956366266682E-3</v>
      </c>
      <c r="E5" s="197">
        <f>PPCL_NG!J5+PPCL_Spot!J5+GT_NG!J5+GT_Spot!J5+Bawana_NG!J5+Bawana_RLNG!J5+Bawana_Spot!J5</f>
        <v>45.59</v>
      </c>
      <c r="F5" s="197">
        <f>PPCL_NG!Q5+PPCL_Spot!Q5+GT_NG!Q5+GT_Spot!Q5+Bawana_NG!Q5+Bawana_RLNG!Q5+Bawana_Spot!Q5</f>
        <v>45.587856403987217</v>
      </c>
      <c r="G5" s="198">
        <f t="shared" si="1"/>
        <v>2.1435960127860199E-3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4.9997649050216291</v>
      </c>
      <c r="J5" s="198">
        <f t="shared" si="2"/>
        <v>2.3509497837093107E-4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22.998918563099494</v>
      </c>
      <c r="M5" s="198">
        <f t="shared" si="3"/>
        <v>1.0814369005061053E-3</v>
      </c>
      <c r="N5" s="197">
        <f>PPCL_NG!M5+PPCL_Spot!M5+GT_NG!M5+GT_Spot!M5+Bawana_NG!M5+Bawana_RLNG!M5+Bawana_Spot!M5</f>
        <v>55.09</v>
      </c>
      <c r="O5" s="197">
        <f>PPCL_NG!T5+PPCL_Spot!T5+GT_NG!T5+GT_Spot!T5+Bawana_NG!T5+Bawana_RLNG!T5+Bawana_Spot!T5</f>
        <v>55.08740972352831</v>
      </c>
      <c r="P5" s="198">
        <f t="shared" si="4"/>
        <v>2.590276471693187E-3</v>
      </c>
      <c r="Q5" s="198">
        <f t="shared" si="5"/>
        <v>9.9999999999829114E-3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83.996050404363373</v>
      </c>
      <c r="D6" s="198">
        <f t="shared" si="0"/>
        <v>3.9495956366266682E-3</v>
      </c>
      <c r="E6" s="197">
        <f>PPCL_NG!J6+PPCL_Spot!J6+GT_NG!J6+GT_Spot!J6+Bawana_NG!J6+Bawana_RLNG!J6+Bawana_Spot!J6</f>
        <v>45.59</v>
      </c>
      <c r="F6" s="197">
        <f>PPCL_NG!Q6+PPCL_Spot!Q6+GT_NG!Q6+GT_Spot!Q6+Bawana_NG!Q6+Bawana_RLNG!Q6+Bawana_Spot!Q6</f>
        <v>45.587856403987217</v>
      </c>
      <c r="G6" s="198">
        <f t="shared" si="1"/>
        <v>2.1435960127860199E-3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4.9997649050216291</v>
      </c>
      <c r="J6" s="198">
        <f t="shared" si="2"/>
        <v>2.3509497837093107E-4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22.998918563099494</v>
      </c>
      <c r="M6" s="198">
        <f t="shared" si="3"/>
        <v>1.0814369005061053E-3</v>
      </c>
      <c r="N6" s="197">
        <f>PPCL_NG!M6+PPCL_Spot!M6+GT_NG!M6+GT_Spot!M6+Bawana_NG!M6+Bawana_RLNG!M6+Bawana_Spot!M6</f>
        <v>55.09</v>
      </c>
      <c r="O6" s="197">
        <f>PPCL_NG!T6+PPCL_Spot!T6+GT_NG!T6+GT_Spot!T6+Bawana_NG!T6+Bawana_RLNG!T6+Bawana_Spot!T6</f>
        <v>55.08740972352831</v>
      </c>
      <c r="P6" s="198">
        <f t="shared" si="4"/>
        <v>2.590276471693187E-3</v>
      </c>
      <c r="Q6" s="198">
        <f t="shared" si="5"/>
        <v>9.9999999999829114E-3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83.996050404363373</v>
      </c>
      <c r="D7" s="198">
        <f t="shared" si="0"/>
        <v>3.9495956366266682E-3</v>
      </c>
      <c r="E7" s="197">
        <f>PPCL_NG!J7+PPCL_Spot!J7+GT_NG!J7+GT_Spot!J7+Bawana_NG!J7+Bawana_RLNG!J7+Bawana_Spot!J7</f>
        <v>45.59</v>
      </c>
      <c r="F7" s="197">
        <f>PPCL_NG!Q7+PPCL_Spot!Q7+GT_NG!Q7+GT_Spot!Q7+Bawana_NG!Q7+Bawana_RLNG!Q7+Bawana_Spot!Q7</f>
        <v>45.587856403987217</v>
      </c>
      <c r="G7" s="198">
        <f t="shared" si="1"/>
        <v>2.1435960127860199E-3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4.9997649050216291</v>
      </c>
      <c r="J7" s="198">
        <f t="shared" si="2"/>
        <v>2.3509497837093107E-4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22.998918563099494</v>
      </c>
      <c r="M7" s="198">
        <f t="shared" si="3"/>
        <v>1.0814369005061053E-3</v>
      </c>
      <c r="N7" s="197">
        <f>PPCL_NG!M7+PPCL_Spot!M7+GT_NG!M7+GT_Spot!M7+Bawana_NG!M7+Bawana_RLNG!M7+Bawana_Spot!M7</f>
        <v>55.09</v>
      </c>
      <c r="O7" s="197">
        <f>PPCL_NG!T7+PPCL_Spot!T7+GT_NG!T7+GT_Spot!T7+Bawana_NG!T7+Bawana_RLNG!T7+Bawana_Spot!T7</f>
        <v>55.08740972352831</v>
      </c>
      <c r="P7" s="198">
        <f t="shared" si="4"/>
        <v>2.590276471693187E-3</v>
      </c>
      <c r="Q7" s="198">
        <f t="shared" si="5"/>
        <v>9.9999999999829114E-3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83.996050404363373</v>
      </c>
      <c r="D8" s="198">
        <f t="shared" si="0"/>
        <v>3.9495956366266682E-3</v>
      </c>
      <c r="E8" s="197">
        <f>PPCL_NG!J8+PPCL_Spot!J8+GT_NG!J8+GT_Spot!J8+Bawana_NG!J8+Bawana_RLNG!J8+Bawana_Spot!J8</f>
        <v>45.59</v>
      </c>
      <c r="F8" s="197">
        <f>PPCL_NG!Q8+PPCL_Spot!Q8+GT_NG!Q8+GT_Spot!Q8+Bawana_NG!Q8+Bawana_RLNG!Q8+Bawana_Spot!Q8</f>
        <v>45.587856403987217</v>
      </c>
      <c r="G8" s="198">
        <f t="shared" si="1"/>
        <v>2.1435960127860199E-3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4.9997649050216291</v>
      </c>
      <c r="J8" s="198">
        <f t="shared" si="2"/>
        <v>2.3509497837093107E-4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22.998918563099494</v>
      </c>
      <c r="M8" s="198">
        <f t="shared" si="3"/>
        <v>1.0814369005061053E-3</v>
      </c>
      <c r="N8" s="197">
        <f>PPCL_NG!M8+PPCL_Spot!M8+GT_NG!M8+GT_Spot!M8+Bawana_NG!M8+Bawana_RLNG!M8+Bawana_Spot!M8</f>
        <v>55.09</v>
      </c>
      <c r="O8" s="197">
        <f>PPCL_NG!T8+PPCL_Spot!T8+GT_NG!T8+GT_Spot!T8+Bawana_NG!T8+Bawana_RLNG!T8+Bawana_Spot!T8</f>
        <v>55.08740972352831</v>
      </c>
      <c r="P8" s="198">
        <f t="shared" si="4"/>
        <v>2.590276471693187E-3</v>
      </c>
      <c r="Q8" s="198">
        <f t="shared" si="5"/>
        <v>9.9999999999829114E-3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83.996050404363373</v>
      </c>
      <c r="D9" s="198">
        <f t="shared" si="0"/>
        <v>3.9495956366266682E-3</v>
      </c>
      <c r="E9" s="197">
        <f>PPCL_NG!J9+PPCL_Spot!J9+GT_NG!J9+GT_Spot!J9+Bawana_NG!J9+Bawana_RLNG!J9+Bawana_Spot!J9</f>
        <v>45.59</v>
      </c>
      <c r="F9" s="197">
        <f>PPCL_NG!Q9+PPCL_Spot!Q9+GT_NG!Q9+GT_Spot!Q9+Bawana_NG!Q9+Bawana_RLNG!Q9+Bawana_Spot!Q9</f>
        <v>45.587856403987217</v>
      </c>
      <c r="G9" s="198">
        <f t="shared" si="1"/>
        <v>2.1435960127860199E-3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4.9997649050216291</v>
      </c>
      <c r="J9" s="198">
        <f t="shared" si="2"/>
        <v>2.3509497837093107E-4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22.998918563099494</v>
      </c>
      <c r="M9" s="198">
        <f t="shared" si="3"/>
        <v>1.0814369005061053E-3</v>
      </c>
      <c r="N9" s="197">
        <f>PPCL_NG!M9+PPCL_Spot!M9+GT_NG!M9+GT_Spot!M9+Bawana_NG!M9+Bawana_RLNG!M9+Bawana_Spot!M9</f>
        <v>55.09</v>
      </c>
      <c r="O9" s="197">
        <f>PPCL_NG!T9+PPCL_Spot!T9+GT_NG!T9+GT_Spot!T9+Bawana_NG!T9+Bawana_RLNG!T9+Bawana_Spot!T9</f>
        <v>55.08740972352831</v>
      </c>
      <c r="P9" s="198">
        <f t="shared" si="4"/>
        <v>2.590276471693187E-3</v>
      </c>
      <c r="Q9" s="198">
        <f t="shared" si="5"/>
        <v>9.9999999999829114E-3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83.996050404363373</v>
      </c>
      <c r="D10" s="198">
        <f t="shared" si="0"/>
        <v>3.9495956366266682E-3</v>
      </c>
      <c r="E10" s="197">
        <f>PPCL_NG!J10+PPCL_Spot!J10+GT_NG!J10+GT_Spot!J10+Bawana_NG!J10+Bawana_RLNG!J10+Bawana_Spot!J10</f>
        <v>45.59</v>
      </c>
      <c r="F10" s="197">
        <f>PPCL_NG!Q10+PPCL_Spot!Q10+GT_NG!Q10+GT_Spot!Q10+Bawana_NG!Q10+Bawana_RLNG!Q10+Bawana_Spot!Q10</f>
        <v>45.587856403987217</v>
      </c>
      <c r="G10" s="198">
        <f t="shared" si="1"/>
        <v>2.1435960127860199E-3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4.9997649050216291</v>
      </c>
      <c r="J10" s="198">
        <f t="shared" si="2"/>
        <v>2.3509497837093107E-4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22.998918563099494</v>
      </c>
      <c r="M10" s="198">
        <f t="shared" si="3"/>
        <v>1.0814369005061053E-3</v>
      </c>
      <c r="N10" s="197">
        <f>PPCL_NG!M10+PPCL_Spot!M10+GT_NG!M10+GT_Spot!M10+Bawana_NG!M10+Bawana_RLNG!M10+Bawana_Spot!M10</f>
        <v>55.09</v>
      </c>
      <c r="O10" s="197">
        <f>PPCL_NG!T10+PPCL_Spot!T10+GT_NG!T10+GT_Spot!T10+Bawana_NG!T10+Bawana_RLNG!T10+Bawana_Spot!T10</f>
        <v>55.08740972352831</v>
      </c>
      <c r="P10" s="198">
        <f t="shared" si="4"/>
        <v>2.590276471693187E-3</v>
      </c>
      <c r="Q10" s="198">
        <f t="shared" si="5"/>
        <v>9.9999999999829114E-3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83.996050404363373</v>
      </c>
      <c r="D11" s="198">
        <f t="shared" si="0"/>
        <v>3.9495956366266682E-3</v>
      </c>
      <c r="E11" s="197">
        <f>PPCL_NG!J11+PPCL_Spot!J11+GT_NG!J11+GT_Spot!J11+Bawana_NG!J11+Bawana_RLNG!J11+Bawana_Spot!J11</f>
        <v>45.59</v>
      </c>
      <c r="F11" s="197">
        <f>PPCL_NG!Q11+PPCL_Spot!Q11+GT_NG!Q11+GT_Spot!Q11+Bawana_NG!Q11+Bawana_RLNG!Q11+Bawana_Spot!Q11</f>
        <v>45.587856403987217</v>
      </c>
      <c r="G11" s="198">
        <f t="shared" si="1"/>
        <v>2.1435960127860199E-3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4.9997649050216291</v>
      </c>
      <c r="J11" s="198">
        <f t="shared" si="2"/>
        <v>2.3509497837093107E-4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22.998918563099494</v>
      </c>
      <c r="M11" s="198">
        <f t="shared" si="3"/>
        <v>1.0814369005061053E-3</v>
      </c>
      <c r="N11" s="197">
        <f>PPCL_NG!M11+PPCL_Spot!M11+GT_NG!M11+GT_Spot!M11+Bawana_NG!M11+Bawana_RLNG!M11+Bawana_Spot!M11</f>
        <v>55.09</v>
      </c>
      <c r="O11" s="197">
        <f>PPCL_NG!T11+PPCL_Spot!T11+GT_NG!T11+GT_Spot!T11+Bawana_NG!T11+Bawana_RLNG!T11+Bawana_Spot!T11</f>
        <v>55.08740972352831</v>
      </c>
      <c r="P11" s="198">
        <f t="shared" si="4"/>
        <v>2.590276471693187E-3</v>
      </c>
      <c r="Q11" s="198">
        <f t="shared" si="5"/>
        <v>9.9999999999829114E-3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83.996050404363373</v>
      </c>
      <c r="D12" s="198">
        <f t="shared" si="0"/>
        <v>3.9495956366266682E-3</v>
      </c>
      <c r="E12" s="197">
        <f>PPCL_NG!J12+PPCL_Spot!J12+GT_NG!J12+GT_Spot!J12+Bawana_NG!J12+Bawana_RLNG!J12+Bawana_Spot!J12</f>
        <v>45.59</v>
      </c>
      <c r="F12" s="197">
        <f>PPCL_NG!Q12+PPCL_Spot!Q12+GT_NG!Q12+GT_Spot!Q12+Bawana_NG!Q12+Bawana_RLNG!Q12+Bawana_Spot!Q12</f>
        <v>45.587856403987217</v>
      </c>
      <c r="G12" s="198">
        <f t="shared" si="1"/>
        <v>2.1435960127860199E-3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4.9997649050216291</v>
      </c>
      <c r="J12" s="198">
        <f t="shared" si="2"/>
        <v>2.3509497837093107E-4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22.998918563099494</v>
      </c>
      <c r="M12" s="198">
        <f t="shared" si="3"/>
        <v>1.0814369005061053E-3</v>
      </c>
      <c r="N12" s="197">
        <f>PPCL_NG!M12+PPCL_Spot!M12+GT_NG!M12+GT_Spot!M12+Bawana_NG!M12+Bawana_RLNG!M12+Bawana_Spot!M12</f>
        <v>55.09</v>
      </c>
      <c r="O12" s="197">
        <f>PPCL_NG!T12+PPCL_Spot!T12+GT_NG!T12+GT_Spot!T12+Bawana_NG!T12+Bawana_RLNG!T12+Bawana_Spot!T12</f>
        <v>55.08740972352831</v>
      </c>
      <c r="P12" s="198">
        <f t="shared" si="4"/>
        <v>2.590276471693187E-3</v>
      </c>
      <c r="Q12" s="198">
        <f t="shared" si="5"/>
        <v>9.9999999999829114E-3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83.996050404363373</v>
      </c>
      <c r="D21" s="198">
        <f t="shared" si="0"/>
        <v>3.9495956366266682E-3</v>
      </c>
      <c r="E21" s="197">
        <f>PPCL_NG!J21+PPCL_Spot!J21+GT_NG!J21+GT_Spot!J21+Bawana_NG!J21+Bawana_RLNG!J21+Bawana_Spot!J21</f>
        <v>45.59</v>
      </c>
      <c r="F21" s="197">
        <f>PPCL_NG!Q21+PPCL_Spot!Q21+GT_NG!Q21+GT_Spot!Q21+Bawana_NG!Q21+Bawana_RLNG!Q21+Bawana_Spot!Q21</f>
        <v>45.587856403987217</v>
      </c>
      <c r="G21" s="198">
        <f t="shared" si="1"/>
        <v>2.1435960127860199E-3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4.9997649050216291</v>
      </c>
      <c r="J21" s="198">
        <f t="shared" si="2"/>
        <v>2.3509497837093107E-4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22.998918563099494</v>
      </c>
      <c r="M21" s="198">
        <f t="shared" si="3"/>
        <v>1.0814369005061053E-3</v>
      </c>
      <c r="N21" s="197">
        <f>PPCL_NG!M21+PPCL_Spot!M21+GT_NG!M21+GT_Spot!M21+Bawana_NG!M21+Bawana_RLNG!M21+Bawana_Spot!M21</f>
        <v>55.09</v>
      </c>
      <c r="O21" s="197">
        <f>PPCL_NG!T21+PPCL_Spot!T21+GT_NG!T21+GT_Spot!T21+Bawana_NG!T21+Bawana_RLNG!T21+Bawana_Spot!T21</f>
        <v>55.08740972352831</v>
      </c>
      <c r="P21" s="198">
        <f t="shared" si="4"/>
        <v>2.590276471693187E-3</v>
      </c>
      <c r="Q21" s="198">
        <f t="shared" si="5"/>
        <v>9.9999999999829114E-3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83.996050404363373</v>
      </c>
      <c r="D22" s="198">
        <f t="shared" si="0"/>
        <v>3.9495956366266682E-3</v>
      </c>
      <c r="E22" s="197">
        <f>PPCL_NG!J22+PPCL_Spot!J22+GT_NG!J22+GT_Spot!J22+Bawana_NG!J22+Bawana_RLNG!J22+Bawana_Spot!J22</f>
        <v>45.59</v>
      </c>
      <c r="F22" s="197">
        <f>PPCL_NG!Q22+PPCL_Spot!Q22+GT_NG!Q22+GT_Spot!Q22+Bawana_NG!Q22+Bawana_RLNG!Q22+Bawana_Spot!Q22</f>
        <v>45.587856403987217</v>
      </c>
      <c r="G22" s="198">
        <f t="shared" si="1"/>
        <v>2.1435960127860199E-3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4.9997649050216291</v>
      </c>
      <c r="J22" s="198">
        <f t="shared" si="2"/>
        <v>2.3509497837093107E-4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22.998918563099494</v>
      </c>
      <c r="M22" s="198">
        <f t="shared" si="3"/>
        <v>1.0814369005061053E-3</v>
      </c>
      <c r="N22" s="197">
        <f>PPCL_NG!M22+PPCL_Spot!M22+GT_NG!M22+GT_Spot!M22+Bawana_NG!M22+Bawana_RLNG!M22+Bawana_Spot!M22</f>
        <v>55.09</v>
      </c>
      <c r="O22" s="197">
        <f>PPCL_NG!T22+PPCL_Spot!T22+GT_NG!T22+GT_Spot!T22+Bawana_NG!T22+Bawana_RLNG!T22+Bawana_Spot!T22</f>
        <v>55.08740972352831</v>
      </c>
      <c r="P22" s="198">
        <f t="shared" si="4"/>
        <v>2.590276471693187E-3</v>
      </c>
      <c r="Q22" s="198">
        <f t="shared" si="5"/>
        <v>9.9999999999829114E-3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83.996050404363373</v>
      </c>
      <c r="D23" s="198">
        <f t="shared" si="0"/>
        <v>3.9495956366266682E-3</v>
      </c>
      <c r="E23" s="197">
        <f>PPCL_NG!J23+PPCL_Spot!J23+GT_NG!J23+GT_Spot!J23+Bawana_NG!J23+Bawana_RLNG!J23+Bawana_Spot!J23</f>
        <v>45.59</v>
      </c>
      <c r="F23" s="197">
        <f>PPCL_NG!Q23+PPCL_Spot!Q23+GT_NG!Q23+GT_Spot!Q23+Bawana_NG!Q23+Bawana_RLNG!Q23+Bawana_Spot!Q23</f>
        <v>45.587856403987217</v>
      </c>
      <c r="G23" s="198">
        <f t="shared" si="1"/>
        <v>2.1435960127860199E-3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4.9997649050216291</v>
      </c>
      <c r="J23" s="198">
        <f t="shared" si="2"/>
        <v>2.3509497837093107E-4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22.998918563099494</v>
      </c>
      <c r="M23" s="198">
        <f t="shared" si="3"/>
        <v>1.0814369005061053E-3</v>
      </c>
      <c r="N23" s="197">
        <f>PPCL_NG!M23+PPCL_Spot!M23+GT_NG!M23+GT_Spot!M23+Bawana_NG!M23+Bawana_RLNG!M23+Bawana_Spot!M23</f>
        <v>55.09</v>
      </c>
      <c r="O23" s="197">
        <f>PPCL_NG!T23+PPCL_Spot!T23+GT_NG!T23+GT_Spot!T23+Bawana_NG!T23+Bawana_RLNG!T23+Bawana_Spot!T23</f>
        <v>55.08740972352831</v>
      </c>
      <c r="P23" s="198">
        <f t="shared" si="4"/>
        <v>2.590276471693187E-3</v>
      </c>
      <c r="Q23" s="198">
        <f t="shared" si="5"/>
        <v>9.9999999999829114E-3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83.996050404363373</v>
      </c>
      <c r="D24" s="198">
        <f t="shared" si="0"/>
        <v>3.9495956366266682E-3</v>
      </c>
      <c r="E24" s="197">
        <f>PPCL_NG!J24+PPCL_Spot!J24+GT_NG!J24+GT_Spot!J24+Bawana_NG!J24+Bawana_RLNG!J24+Bawana_Spot!J24</f>
        <v>45.59</v>
      </c>
      <c r="F24" s="197">
        <f>PPCL_NG!Q24+PPCL_Spot!Q24+GT_NG!Q24+GT_Spot!Q24+Bawana_NG!Q24+Bawana_RLNG!Q24+Bawana_Spot!Q24</f>
        <v>45.587856403987217</v>
      </c>
      <c r="G24" s="198">
        <f t="shared" si="1"/>
        <v>2.1435960127860199E-3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4.9997649050216291</v>
      </c>
      <c r="J24" s="198">
        <f t="shared" si="2"/>
        <v>2.3509497837093107E-4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22.998918563099494</v>
      </c>
      <c r="M24" s="198">
        <f t="shared" si="3"/>
        <v>1.0814369005061053E-3</v>
      </c>
      <c r="N24" s="197">
        <f>PPCL_NG!M24+PPCL_Spot!M24+GT_NG!M24+GT_Spot!M24+Bawana_NG!M24+Bawana_RLNG!M24+Bawana_Spot!M24</f>
        <v>55.09</v>
      </c>
      <c r="O24" s="197">
        <f>PPCL_NG!T24+PPCL_Spot!T24+GT_NG!T24+GT_Spot!T24+Bawana_NG!T24+Bawana_RLNG!T24+Bawana_Spot!T24</f>
        <v>55.08740972352831</v>
      </c>
      <c r="P24" s="198">
        <f t="shared" si="4"/>
        <v>2.590276471693187E-3</v>
      </c>
      <c r="Q24" s="198">
        <f t="shared" si="5"/>
        <v>9.9999999999829114E-3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83.996050404363373</v>
      </c>
      <c r="D25" s="198">
        <f t="shared" si="0"/>
        <v>3.9495956366266682E-3</v>
      </c>
      <c r="E25" s="197">
        <f>PPCL_NG!J25+PPCL_Spot!J25+GT_NG!J25+GT_Spot!J25+Bawana_NG!J25+Bawana_RLNG!J25+Bawana_Spot!J25</f>
        <v>45.59</v>
      </c>
      <c r="F25" s="197">
        <f>PPCL_NG!Q25+PPCL_Spot!Q25+GT_NG!Q25+GT_Spot!Q25+Bawana_NG!Q25+Bawana_RLNG!Q25+Bawana_Spot!Q25</f>
        <v>45.587856403987217</v>
      </c>
      <c r="G25" s="198">
        <f t="shared" si="1"/>
        <v>2.1435960127860199E-3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4.9997649050216291</v>
      </c>
      <c r="J25" s="198">
        <f t="shared" si="2"/>
        <v>2.3509497837093107E-4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22.998918563099494</v>
      </c>
      <c r="M25" s="198">
        <f t="shared" si="3"/>
        <v>1.0814369005061053E-3</v>
      </c>
      <c r="N25" s="197">
        <f>PPCL_NG!M25+PPCL_Spot!M25+GT_NG!M25+GT_Spot!M25+Bawana_NG!M25+Bawana_RLNG!M25+Bawana_Spot!M25</f>
        <v>55.09</v>
      </c>
      <c r="O25" s="197">
        <f>PPCL_NG!T25+PPCL_Spot!T25+GT_NG!T25+GT_Spot!T25+Bawana_NG!T25+Bawana_RLNG!T25+Bawana_Spot!T25</f>
        <v>55.08740972352831</v>
      </c>
      <c r="P25" s="198">
        <f t="shared" si="4"/>
        <v>2.590276471693187E-3</v>
      </c>
      <c r="Q25" s="198">
        <f t="shared" si="5"/>
        <v>9.9999999999829114E-3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83.996050404363373</v>
      </c>
      <c r="D26" s="198">
        <f t="shared" si="0"/>
        <v>3.9495956366266682E-3</v>
      </c>
      <c r="E26" s="197">
        <f>PPCL_NG!J26+PPCL_Spot!J26+GT_NG!J26+GT_Spot!J26+Bawana_NG!J26+Bawana_RLNG!J26+Bawana_Spot!J26</f>
        <v>45.59</v>
      </c>
      <c r="F26" s="197">
        <f>PPCL_NG!Q26+PPCL_Spot!Q26+GT_NG!Q26+GT_Spot!Q26+Bawana_NG!Q26+Bawana_RLNG!Q26+Bawana_Spot!Q26</f>
        <v>45.587856403987217</v>
      </c>
      <c r="G26" s="198">
        <f t="shared" si="1"/>
        <v>2.1435960127860199E-3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4.9997649050216291</v>
      </c>
      <c r="J26" s="198">
        <f t="shared" si="2"/>
        <v>2.3509497837093107E-4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22.998918563099494</v>
      </c>
      <c r="M26" s="198">
        <f t="shared" si="3"/>
        <v>1.0814369005061053E-3</v>
      </c>
      <c r="N26" s="197">
        <f>PPCL_NG!M26+PPCL_Spot!M26+GT_NG!M26+GT_Spot!M26+Bawana_NG!M26+Bawana_RLNG!M26+Bawana_Spot!M26</f>
        <v>55.09</v>
      </c>
      <c r="O26" s="197">
        <f>PPCL_NG!T26+PPCL_Spot!T26+GT_NG!T26+GT_Spot!T26+Bawana_NG!T26+Bawana_RLNG!T26+Bawana_Spot!T26</f>
        <v>55.08740972352831</v>
      </c>
      <c r="P26" s="198">
        <f t="shared" si="4"/>
        <v>2.590276471693187E-3</v>
      </c>
      <c r="Q26" s="198">
        <f t="shared" si="5"/>
        <v>9.9999999999829114E-3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45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50</v>
      </c>
      <c r="O27" s="197">
        <f>PPCL_NG!T27+PPCL_Spot!T27+GT_NG!T27+GT_Spot!T27+Bawana_NG!T27+Bawana_RLNG!T27+Bawana_Spot!T27</f>
        <v>50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45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50</v>
      </c>
      <c r="O28" s="197">
        <f>PPCL_NG!T28+PPCL_Spot!T28+GT_NG!T28+GT_Spot!T28+Bawana_NG!T28+Bawana_RLNG!T28+Bawana_Spot!T28</f>
        <v>50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84</v>
      </c>
      <c r="D31" s="198">
        <f t="shared" si="0"/>
        <v>0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69.61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84</v>
      </c>
      <c r="D32" s="198">
        <f t="shared" si="0"/>
        <v>0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99.61</v>
      </c>
      <c r="D33" s="198">
        <f t="shared" si="0"/>
        <v>0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99.61</v>
      </c>
      <c r="D34" s="198">
        <f t="shared" si="0"/>
        <v>0</v>
      </c>
      <c r="E34" s="197">
        <f>PPCL_NG!J34+PPCL_Spot!J34+GT_NG!J34+GT_Spot!J34+Bawana_NG!J34+Bawana_RLNG!J34+Bawana_Spot!J34</f>
        <v>45</v>
      </c>
      <c r="F34" s="197">
        <f>PPCL_NG!Q34+PPCL_Spot!Q34+GT_NG!Q34+GT_Spot!Q34+Bawana_NG!Q34+Bawana_RLNG!Q34+Bawana_Spot!Q34</f>
        <v>45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99.61</v>
      </c>
      <c r="D35" s="198">
        <f t="shared" si="0"/>
        <v>0</v>
      </c>
      <c r="E35" s="197">
        <f>PPCL_NG!J35+PPCL_Spot!J35+GT_NG!J35+GT_Spot!J35+Bawana_NG!J35+Bawana_RLNG!J35+Bawana_Spot!J35</f>
        <v>45</v>
      </c>
      <c r="F35" s="197">
        <f>PPCL_NG!Q35+PPCL_Spot!Q35+GT_NG!Q35+GT_Spot!Q35+Bawana_NG!Q35+Bawana_RLNG!Q35+Bawana_Spot!Q35</f>
        <v>45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50</v>
      </c>
      <c r="O35" s="197">
        <f>PPCL_NG!T35+PPCL_Spot!T35+GT_NG!T35+GT_Spot!T35+Bawana_NG!T35+Bawana_RLNG!T35+Bawana_Spot!T35</f>
        <v>50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99.61</v>
      </c>
      <c r="D36" s="198">
        <f t="shared" si="0"/>
        <v>0</v>
      </c>
      <c r="E36" s="197">
        <f>PPCL_NG!J36+PPCL_Spot!J36+GT_NG!J36+GT_Spot!J36+Bawana_NG!J36+Bawana_RLNG!J36+Bawana_Spot!J36</f>
        <v>45</v>
      </c>
      <c r="F36" s="197">
        <f>PPCL_NG!Q36+PPCL_Spot!Q36+GT_NG!Q36+GT_Spot!Q36+Bawana_NG!Q36+Bawana_RLNG!Q36+Bawana_Spot!Q36</f>
        <v>45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50</v>
      </c>
      <c r="O36" s="197">
        <f>PPCL_NG!T36+PPCL_Spot!T36+GT_NG!T36+GT_Spot!T36+Bawana_NG!T36+Bawana_RLNG!T36+Bawana_Spot!T36</f>
        <v>50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99.61</v>
      </c>
      <c r="C37" s="197">
        <f>PPCL_NG!P37+PPCL_Spot!P37+GT_NG!P37+GT_Spot!P37+Bawana_NG!P37+Bawana_RLNG!P37+Bawana_Spot!P37</f>
        <v>99.61</v>
      </c>
      <c r="D37" s="198">
        <f t="shared" si="0"/>
        <v>0</v>
      </c>
      <c r="E37" s="197">
        <f>PPCL_NG!J37+PPCL_Spot!J37+GT_NG!J37+GT_Spot!J37+Bawana_NG!J37+Bawana_RLNG!J37+Bawana_Spot!J37</f>
        <v>45</v>
      </c>
      <c r="F37" s="197">
        <f>PPCL_NG!Q37+PPCL_Spot!Q37+GT_NG!Q37+GT_Spot!Q37+Bawana_NG!Q37+Bawana_RLNG!Q37+Bawana_Spot!Q37</f>
        <v>45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50</v>
      </c>
      <c r="O37" s="197">
        <f>PPCL_NG!T37+PPCL_Spot!T37+GT_NG!T37+GT_Spot!T37+Bawana_NG!T37+Bawana_RLNG!T37+Bawana_Spot!T37</f>
        <v>50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99.61</v>
      </c>
      <c r="C38" s="197">
        <f>PPCL_NG!P38+PPCL_Spot!P38+GT_NG!P38+GT_Spot!P38+Bawana_NG!P38+Bawana_RLNG!P38+Bawana_Spot!P38</f>
        <v>99.61</v>
      </c>
      <c r="D38" s="198">
        <f t="shared" si="0"/>
        <v>0</v>
      </c>
      <c r="E38" s="197">
        <f>PPCL_NG!J38+PPCL_Spot!J38+GT_NG!J38+GT_Spot!J38+Bawana_NG!J38+Bawana_RLNG!J38+Bawana_Spot!J38</f>
        <v>45</v>
      </c>
      <c r="F38" s="197">
        <f>PPCL_NG!Q38+PPCL_Spot!Q38+GT_NG!Q38+GT_Spot!Q38+Bawana_NG!Q38+Bawana_RLNG!Q38+Bawana_Spot!Q38</f>
        <v>45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50</v>
      </c>
      <c r="O38" s="197">
        <f>PPCL_NG!T38+PPCL_Spot!T38+GT_NG!T38+GT_Spot!T38+Bawana_NG!T38+Bawana_RLNG!T38+Bawana_Spot!T38</f>
        <v>50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45</v>
      </c>
      <c r="F39" s="197">
        <f>PPCL_NG!Q39+PPCL_Spot!Q39+GT_NG!Q39+GT_Spot!Q39+Bawana_NG!Q39+Bawana_RLNG!Q39+Bawana_Spot!Q39</f>
        <v>45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50</v>
      </c>
      <c r="O39" s="197">
        <f>PPCL_NG!T39+PPCL_Spot!T39+GT_NG!T39+GT_Spot!T39+Bawana_NG!T39+Bawana_RLNG!T39+Bawana_Spot!T39</f>
        <v>50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45</v>
      </c>
      <c r="F40" s="197">
        <f>PPCL_NG!Q40+PPCL_Spot!Q40+GT_NG!Q40+GT_Spot!Q40+Bawana_NG!Q40+Bawana_RLNG!Q40+Bawana_Spot!Q40</f>
        <v>45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50</v>
      </c>
      <c r="O40" s="197">
        <f>PPCL_NG!T40+PPCL_Spot!T40+GT_NG!T40+GT_Spot!T40+Bawana_NG!T40+Bawana_RLNG!T40+Bawana_Spot!T40</f>
        <v>50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50</v>
      </c>
      <c r="O41" s="197">
        <f>PPCL_NG!T41+PPCL_Spot!T41+GT_NG!T41+GT_Spot!T41+Bawana_NG!T41+Bawana_RLNG!T41+Bawana_Spot!T41</f>
        <v>50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50</v>
      </c>
      <c r="O42" s="197">
        <f>PPCL_NG!T42+PPCL_Spot!T42+GT_NG!T42+GT_Spot!T42+Bawana_NG!T42+Bawana_RLNG!T42+Bawana_Spot!T42</f>
        <v>50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45</v>
      </c>
      <c r="F43" s="197">
        <f>PPCL_NG!Q43+PPCL_Spot!Q43+GT_NG!Q43+GT_Spot!Q43+Bawana_NG!Q43+Bawana_RLNG!Q43+Bawana_Spot!Q43</f>
        <v>45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50</v>
      </c>
      <c r="O43" s="197">
        <f>PPCL_NG!T43+PPCL_Spot!T43+GT_NG!T43+GT_Spot!T43+Bawana_NG!T43+Bawana_RLNG!T43+Bawana_Spot!T43</f>
        <v>50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45</v>
      </c>
      <c r="F44" s="197">
        <f>PPCL_NG!Q44+PPCL_Spot!Q44+GT_NG!Q44+GT_Spot!Q44+Bawana_NG!Q44+Bawana_RLNG!Q44+Bawana_Spot!Q44</f>
        <v>45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50</v>
      </c>
      <c r="O44" s="197">
        <f>PPCL_NG!T44+PPCL_Spot!T44+GT_NG!T44+GT_Spot!T44+Bawana_NG!T44+Bawana_RLNG!T44+Bawana_Spot!T44</f>
        <v>50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45</v>
      </c>
      <c r="F45" s="197">
        <f>PPCL_NG!Q45+PPCL_Spot!Q45+GT_NG!Q45+GT_Spot!Q45+Bawana_NG!Q45+Bawana_RLNG!Q45+Bawana_Spot!Q45</f>
        <v>45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50</v>
      </c>
      <c r="O45" s="197">
        <f>PPCL_NG!T45+PPCL_Spot!T45+GT_NG!T45+GT_Spot!T45+Bawana_NG!T45+Bawana_RLNG!T45+Bawana_Spot!T45</f>
        <v>50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45</v>
      </c>
      <c r="F46" s="197">
        <f>PPCL_NG!Q46+PPCL_Spot!Q46+GT_NG!Q46+GT_Spot!Q46+Bawana_NG!Q46+Bawana_RLNG!Q46+Bawana_Spot!Q46</f>
        <v>45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50</v>
      </c>
      <c r="O46" s="197">
        <f>PPCL_NG!T46+PPCL_Spot!T46+GT_NG!T46+GT_Spot!T46+Bawana_NG!T46+Bawana_RLNG!T46+Bawana_Spot!T46</f>
        <v>50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45</v>
      </c>
      <c r="F47" s="197">
        <f>PPCL_NG!Q47+PPCL_Spot!Q47+GT_NG!Q47+GT_Spot!Q47+Bawana_NG!Q47+Bawana_RLNG!Q47+Bawana_Spot!Q47</f>
        <v>45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50</v>
      </c>
      <c r="O47" s="197">
        <f>PPCL_NG!T47+PPCL_Spot!T47+GT_NG!T47+GT_Spot!T47+Bawana_NG!T47+Bawana_RLNG!T47+Bawana_Spot!T47</f>
        <v>50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45</v>
      </c>
      <c r="F48" s="197">
        <f>PPCL_NG!Q48+PPCL_Spot!Q48+GT_NG!Q48+GT_Spot!Q48+Bawana_NG!Q48+Bawana_RLNG!Q48+Bawana_Spot!Q48</f>
        <v>45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50</v>
      </c>
      <c r="O48" s="197">
        <f>PPCL_NG!T48+PPCL_Spot!T48+GT_NG!T48+GT_Spot!T48+Bawana_NG!T48+Bawana_RLNG!T48+Bawana_Spot!T48</f>
        <v>50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45</v>
      </c>
      <c r="F49" s="197">
        <f>PPCL_NG!Q49+PPCL_Spot!Q49+GT_NG!Q49+GT_Spot!Q49+Bawana_NG!Q49+Bawana_RLNG!Q49+Bawana_Spot!Q49</f>
        <v>45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50</v>
      </c>
      <c r="O49" s="197">
        <f>PPCL_NG!T49+PPCL_Spot!T49+GT_NG!T49+GT_Spot!T49+Bawana_NG!T49+Bawana_RLNG!T49+Bawana_Spot!T49</f>
        <v>50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45</v>
      </c>
      <c r="F50" s="197">
        <f>PPCL_NG!Q50+PPCL_Spot!Q50+GT_NG!Q50+GT_Spot!Q50+Bawana_NG!Q50+Bawana_RLNG!Q50+Bawana_Spot!Q50</f>
        <v>45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50</v>
      </c>
      <c r="O50" s="197">
        <f>PPCL_NG!T50+PPCL_Spot!T50+GT_NG!T50+GT_Spot!T50+Bawana_NG!T50+Bawana_RLNG!T50+Bawana_Spot!T50</f>
        <v>50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45</v>
      </c>
      <c r="F51" s="197">
        <f>PPCL_NG!Q51+PPCL_Spot!Q51+GT_NG!Q51+GT_Spot!Q51+Bawana_NG!Q51+Bawana_RLNG!Q51+Bawana_Spot!Q51</f>
        <v>45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50</v>
      </c>
      <c r="O51" s="197">
        <f>PPCL_NG!T51+PPCL_Spot!T51+GT_NG!T51+GT_Spot!T51+Bawana_NG!T51+Bawana_RLNG!T51+Bawana_Spot!T51</f>
        <v>50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45</v>
      </c>
      <c r="F52" s="197">
        <f>PPCL_NG!Q52+PPCL_Spot!Q52+GT_NG!Q52+GT_Spot!Q52+Bawana_NG!Q52+Bawana_RLNG!Q52+Bawana_Spot!Q52</f>
        <v>45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50</v>
      </c>
      <c r="O52" s="197">
        <f>PPCL_NG!T52+PPCL_Spot!T52+GT_NG!T52+GT_Spot!T52+Bawana_NG!T52+Bawana_RLNG!T52+Bawana_Spot!T52</f>
        <v>50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45</v>
      </c>
      <c r="F53" s="197">
        <f>PPCL_NG!Q53+PPCL_Spot!Q53+GT_NG!Q53+GT_Spot!Q53+Bawana_NG!Q53+Bawana_RLNG!Q53+Bawana_Spot!Q53</f>
        <v>45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50</v>
      </c>
      <c r="O53" s="197">
        <f>PPCL_NG!T53+PPCL_Spot!T53+GT_NG!T53+GT_Spot!T53+Bawana_NG!T53+Bawana_RLNG!T53+Bawana_Spot!T53</f>
        <v>50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45</v>
      </c>
      <c r="F54" s="197">
        <f>PPCL_NG!Q54+PPCL_Spot!Q54+GT_NG!Q54+GT_Spot!Q54+Bawana_NG!Q54+Bawana_RLNG!Q54+Bawana_Spot!Q54</f>
        <v>45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50</v>
      </c>
      <c r="O54" s="197">
        <f>PPCL_NG!T54+PPCL_Spot!T54+GT_NG!T54+GT_Spot!T54+Bawana_NG!T54+Bawana_RLNG!T54+Bawana_Spot!T54</f>
        <v>50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45</v>
      </c>
      <c r="F55" s="197">
        <f>PPCL_NG!Q55+PPCL_Spot!Q55+GT_NG!Q55+GT_Spot!Q55+Bawana_NG!Q55+Bawana_RLNG!Q55+Bawana_Spot!Q55</f>
        <v>45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50</v>
      </c>
      <c r="O55" s="197">
        <f>PPCL_NG!T55+PPCL_Spot!T55+GT_NG!T55+GT_Spot!T55+Bawana_NG!T55+Bawana_RLNG!T55+Bawana_Spot!T55</f>
        <v>50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45</v>
      </c>
      <c r="F56" s="197">
        <f>PPCL_NG!Q56+PPCL_Spot!Q56+GT_NG!Q56+GT_Spot!Q56+Bawana_NG!Q56+Bawana_RLNG!Q56+Bawana_Spot!Q56</f>
        <v>45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50</v>
      </c>
      <c r="O56" s="197">
        <f>PPCL_NG!T56+PPCL_Spot!T56+GT_NG!T56+GT_Spot!T56+Bawana_NG!T56+Bawana_RLNG!T56+Bawana_Spot!T56</f>
        <v>50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45</v>
      </c>
      <c r="F57" s="197">
        <f>PPCL_NG!Q57+PPCL_Spot!Q57+GT_NG!Q57+GT_Spot!Q57+Bawana_NG!Q57+Bawana_RLNG!Q57+Bawana_Spot!Q57</f>
        <v>45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50</v>
      </c>
      <c r="O57" s="197">
        <f>PPCL_NG!T57+PPCL_Spot!T57+GT_NG!T57+GT_Spot!T57+Bawana_NG!T57+Bawana_RLNG!T57+Bawana_Spot!T57</f>
        <v>50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45</v>
      </c>
      <c r="F58" s="197">
        <f>PPCL_NG!Q58+PPCL_Spot!Q58+GT_NG!Q58+GT_Spot!Q58+Bawana_NG!Q58+Bawana_RLNG!Q58+Bawana_Spot!Q58</f>
        <v>45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50</v>
      </c>
      <c r="O58" s="197">
        <f>PPCL_NG!T58+PPCL_Spot!T58+GT_NG!T58+GT_Spot!T58+Bawana_NG!T58+Bawana_RLNG!T58+Bawana_Spot!T58</f>
        <v>50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84</v>
      </c>
      <c r="D59" s="198">
        <f t="shared" si="0"/>
        <v>0</v>
      </c>
      <c r="E59" s="197">
        <f>PPCL_NG!J59+PPCL_Spot!J59+GT_NG!J59+GT_Spot!J59+Bawana_NG!J59+Bawana_RLNG!J59+Bawana_Spot!J59</f>
        <v>45</v>
      </c>
      <c r="F59" s="197">
        <f>PPCL_NG!Q59+PPCL_Spot!Q59+GT_NG!Q59+GT_Spot!Q59+Bawana_NG!Q59+Bawana_RLNG!Q59+Bawana_Spot!Q59</f>
        <v>45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50</v>
      </c>
      <c r="O59" s="197">
        <f>PPCL_NG!T59+PPCL_Spot!T59+GT_NG!T59+GT_Spot!T59+Bawana_NG!T59+Bawana_RLNG!T59+Bawana_Spot!T59</f>
        <v>50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84</v>
      </c>
      <c r="D60" s="198">
        <f t="shared" si="0"/>
        <v>0</v>
      </c>
      <c r="E60" s="197">
        <f>PPCL_NG!J60+PPCL_Spot!J60+GT_NG!J60+GT_Spot!J60+Bawana_NG!J60+Bawana_RLNG!J60+Bawana_Spot!J60</f>
        <v>45</v>
      </c>
      <c r="F60" s="197">
        <f>PPCL_NG!Q60+PPCL_Spot!Q60+GT_NG!Q60+GT_Spot!Q60+Bawana_NG!Q60+Bawana_RLNG!Q60+Bawana_Spot!Q60</f>
        <v>45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50</v>
      </c>
      <c r="O60" s="197">
        <f>PPCL_NG!T60+PPCL_Spot!T60+GT_NG!T60+GT_Spot!T60+Bawana_NG!T60+Bawana_RLNG!T60+Bawana_Spot!T60</f>
        <v>50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84</v>
      </c>
      <c r="D61" s="198">
        <f t="shared" si="0"/>
        <v>0</v>
      </c>
      <c r="E61" s="197">
        <f>PPCL_NG!J61+PPCL_Spot!J61+GT_NG!J61+GT_Spot!J61+Bawana_NG!J61+Bawana_RLNG!J61+Bawana_Spot!J61</f>
        <v>45</v>
      </c>
      <c r="F61" s="197">
        <f>PPCL_NG!Q61+PPCL_Spot!Q61+GT_NG!Q61+GT_Spot!Q61+Bawana_NG!Q61+Bawana_RLNG!Q61+Bawana_Spot!Q61</f>
        <v>45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50</v>
      </c>
      <c r="O61" s="197">
        <f>PPCL_NG!T61+PPCL_Spot!T61+GT_NG!T61+GT_Spot!T61+Bawana_NG!T61+Bawana_RLNG!T61+Bawana_Spot!T61</f>
        <v>50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84</v>
      </c>
      <c r="D62" s="198">
        <f t="shared" si="0"/>
        <v>0</v>
      </c>
      <c r="E62" s="197">
        <f>PPCL_NG!J62+PPCL_Spot!J62+GT_NG!J62+GT_Spot!J62+Bawana_NG!J62+Bawana_RLNG!J62+Bawana_Spot!J62</f>
        <v>45</v>
      </c>
      <c r="F62" s="197">
        <f>PPCL_NG!Q62+PPCL_Spot!Q62+GT_NG!Q62+GT_Spot!Q62+Bawana_NG!Q62+Bawana_RLNG!Q62+Bawana_Spot!Q62</f>
        <v>45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50</v>
      </c>
      <c r="O62" s="197">
        <f>PPCL_NG!T62+PPCL_Spot!T62+GT_NG!T62+GT_Spot!T62+Bawana_NG!T62+Bawana_RLNG!T62+Bawana_Spot!T62</f>
        <v>50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84</v>
      </c>
      <c r="D63" s="198">
        <f t="shared" si="0"/>
        <v>0</v>
      </c>
      <c r="E63" s="197">
        <f>PPCL_NG!J63+PPCL_Spot!J63+GT_NG!J63+GT_Spot!J63+Bawana_NG!J63+Bawana_RLNG!J63+Bawana_Spot!J63</f>
        <v>45</v>
      </c>
      <c r="F63" s="197">
        <f>PPCL_NG!Q63+PPCL_Spot!Q63+GT_NG!Q63+GT_Spot!Q63+Bawana_NG!Q63+Bawana_RLNG!Q63+Bawana_Spot!Q63</f>
        <v>45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50</v>
      </c>
      <c r="O63" s="197">
        <f>PPCL_NG!T63+PPCL_Spot!T63+GT_NG!T63+GT_Spot!T63+Bawana_NG!T63+Bawana_RLNG!T63+Bawana_Spot!T63</f>
        <v>50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84</v>
      </c>
      <c r="D64" s="198">
        <f t="shared" si="0"/>
        <v>0</v>
      </c>
      <c r="E64" s="197">
        <f>PPCL_NG!J64+PPCL_Spot!J64+GT_NG!J64+GT_Spot!J64+Bawana_NG!J64+Bawana_RLNG!J64+Bawana_Spot!J64</f>
        <v>45</v>
      </c>
      <c r="F64" s="197">
        <f>PPCL_NG!Q64+PPCL_Spot!Q64+GT_NG!Q64+GT_Spot!Q64+Bawana_NG!Q64+Bawana_RLNG!Q64+Bawana_Spot!Q64</f>
        <v>45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50</v>
      </c>
      <c r="O64" s="197">
        <f>PPCL_NG!T64+PPCL_Spot!T64+GT_NG!T64+GT_Spot!T64+Bawana_NG!T64+Bawana_RLNG!T64+Bawana_Spot!T64</f>
        <v>50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45</v>
      </c>
      <c r="F65" s="197">
        <f>PPCL_NG!Q65+PPCL_Spot!Q65+GT_NG!Q65+GT_Spot!Q65+Bawana_NG!Q65+Bawana_RLNG!Q65+Bawana_Spot!Q65</f>
        <v>45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50</v>
      </c>
      <c r="O65" s="197">
        <f>PPCL_NG!T65+PPCL_Spot!T65+GT_NG!T65+GT_Spot!T65+Bawana_NG!T65+Bawana_RLNG!T65+Bawana_Spot!T65</f>
        <v>50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45</v>
      </c>
      <c r="F66" s="197">
        <f>PPCL_NG!Q66+PPCL_Spot!Q66+GT_NG!Q66+GT_Spot!Q66+Bawana_NG!Q66+Bawana_RLNG!Q66+Bawana_Spot!Q66</f>
        <v>45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50</v>
      </c>
      <c r="O66" s="197">
        <f>PPCL_NG!T66+PPCL_Spot!T66+GT_NG!T66+GT_Spot!T66+Bawana_NG!T66+Bawana_RLNG!T66+Bawana_Spot!T66</f>
        <v>50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84</v>
      </c>
      <c r="D67" s="198">
        <f t="shared" ref="D67:D99" si="6">B67-C67</f>
        <v>0</v>
      </c>
      <c r="E67" s="197">
        <f>PPCL_NG!J67+PPCL_Spot!J67+GT_NG!J67+GT_Spot!J67+Bawana_NG!J67+Bawana_RLNG!J67+Bawana_Spot!J67</f>
        <v>45</v>
      </c>
      <c r="F67" s="197">
        <f>PPCL_NG!Q67+PPCL_Spot!Q67+GT_NG!Q67+GT_Spot!Q67+Bawana_NG!Q67+Bawana_RLNG!Q67+Bawana_Spot!Q67</f>
        <v>45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50</v>
      </c>
      <c r="O67" s="197">
        <f>PPCL_NG!T67+PPCL_Spot!T67+GT_NG!T67+GT_Spot!T67+Bawana_NG!T67+Bawana_RLNG!T67+Bawana_Spot!T67</f>
        <v>50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84</v>
      </c>
      <c r="D68" s="198">
        <f t="shared" si="6"/>
        <v>0</v>
      </c>
      <c r="E68" s="197">
        <f>PPCL_NG!J68+PPCL_Spot!J68+GT_NG!J68+GT_Spot!J68+Bawana_NG!J68+Bawana_RLNG!J68+Bawana_Spot!J68</f>
        <v>45</v>
      </c>
      <c r="F68" s="197">
        <f>PPCL_NG!Q68+PPCL_Spot!Q68+GT_NG!Q68+GT_Spot!Q68+Bawana_NG!Q68+Bawana_RLNG!Q68+Bawana_Spot!Q68</f>
        <v>45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50</v>
      </c>
      <c r="O68" s="197">
        <f>PPCL_NG!T68+PPCL_Spot!T68+GT_NG!T68+GT_Spot!T68+Bawana_NG!T68+Bawana_RLNG!T68+Bawana_Spot!T68</f>
        <v>50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45</v>
      </c>
      <c r="F69" s="197">
        <f>PPCL_NG!Q69+PPCL_Spot!Q69+GT_NG!Q69+GT_Spot!Q69+Bawana_NG!Q69+Bawana_RLNG!Q69+Bawana_Spot!Q69</f>
        <v>45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50</v>
      </c>
      <c r="O69" s="197">
        <f>PPCL_NG!T69+PPCL_Spot!T69+GT_NG!T69+GT_Spot!T69+Bawana_NG!T69+Bawana_RLNG!T69+Bawana_Spot!T69</f>
        <v>50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45</v>
      </c>
      <c r="F70" s="197">
        <f>PPCL_NG!Q70+PPCL_Spot!Q70+GT_NG!Q70+GT_Spot!Q70+Bawana_NG!Q70+Bawana_RLNG!Q70+Bawana_Spot!Q70</f>
        <v>45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50</v>
      </c>
      <c r="O70" s="197">
        <f>PPCL_NG!T70+PPCL_Spot!T70+GT_NG!T70+GT_Spot!T70+Bawana_NG!T70+Bawana_RLNG!T70+Bawana_Spot!T70</f>
        <v>50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84</v>
      </c>
      <c r="D71" s="198">
        <f t="shared" si="6"/>
        <v>0</v>
      </c>
      <c r="E71" s="197">
        <f>PPCL_NG!J71+PPCL_Spot!J71+GT_NG!J71+GT_Spot!J71+Bawana_NG!J71+Bawana_RLNG!J71+Bawana_Spot!J71</f>
        <v>45</v>
      </c>
      <c r="F71" s="197">
        <f>PPCL_NG!Q71+PPCL_Spot!Q71+GT_NG!Q71+GT_Spot!Q71+Bawana_NG!Q71+Bawana_RLNG!Q71+Bawana_Spot!Q71</f>
        <v>45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69.61</v>
      </c>
      <c r="O71" s="197">
        <f>PPCL_NG!T71+PPCL_Spot!T71+GT_NG!T71+GT_Spot!T71+Bawana_NG!T71+Bawana_RLNG!T71+Bawana_Spot!T71</f>
        <v>69.61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84</v>
      </c>
      <c r="D72" s="198">
        <f t="shared" si="6"/>
        <v>0</v>
      </c>
      <c r="E72" s="197">
        <f>PPCL_NG!J72+PPCL_Spot!J72+GT_NG!J72+GT_Spot!J72+Bawana_NG!J72+Bawana_RLNG!J72+Bawana_Spot!J72</f>
        <v>45</v>
      </c>
      <c r="F72" s="197">
        <f>PPCL_NG!Q72+PPCL_Spot!Q72+GT_NG!Q72+GT_Spot!Q72+Bawana_NG!Q72+Bawana_RLNG!Q72+Bawana_Spot!Q72</f>
        <v>45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69.61</v>
      </c>
      <c r="O72" s="197">
        <f>PPCL_NG!T72+PPCL_Spot!T72+GT_NG!T72+GT_Spot!T72+Bawana_NG!T72+Bawana_RLNG!T72+Bawana_Spot!T72</f>
        <v>69.61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84</v>
      </c>
      <c r="D73" s="198">
        <f t="shared" si="6"/>
        <v>0</v>
      </c>
      <c r="E73" s="197">
        <f>PPCL_NG!J73+PPCL_Spot!J73+GT_NG!J73+GT_Spot!J73+Bawana_NG!J73+Bawana_RLNG!J73+Bawana_Spot!J73</f>
        <v>45</v>
      </c>
      <c r="F73" s="197">
        <f>PPCL_NG!Q73+PPCL_Spot!Q73+GT_NG!Q73+GT_Spot!Q73+Bawana_NG!Q73+Bawana_RLNG!Q73+Bawana_Spot!Q73</f>
        <v>45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69.61</v>
      </c>
      <c r="O73" s="197">
        <f>PPCL_NG!T73+PPCL_Spot!T73+GT_NG!T73+GT_Spot!T73+Bawana_NG!T73+Bawana_RLNG!T73+Bawana_Spot!T73</f>
        <v>69.61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84</v>
      </c>
      <c r="D74" s="198">
        <f t="shared" si="6"/>
        <v>0</v>
      </c>
      <c r="E74" s="197">
        <f>PPCL_NG!J74+PPCL_Spot!J74+GT_NG!J74+GT_Spot!J74+Bawana_NG!J74+Bawana_RLNG!J74+Bawana_Spot!J74</f>
        <v>45</v>
      </c>
      <c r="F74" s="197">
        <f>PPCL_NG!Q74+PPCL_Spot!Q74+GT_NG!Q74+GT_Spot!Q74+Bawana_NG!Q74+Bawana_RLNG!Q74+Bawana_Spot!Q74</f>
        <v>45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69.61</v>
      </c>
      <c r="O74" s="197">
        <f>PPCL_NG!T74+PPCL_Spot!T74+GT_NG!T74+GT_Spot!T74+Bawana_NG!T74+Bawana_RLNG!T74+Bawana_Spot!T74</f>
        <v>69.61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111.62</v>
      </c>
      <c r="C75" s="197">
        <f>PPCL_NG!P75+PPCL_Spot!P75+GT_NG!P75+GT_Spot!P75+Bawana_NG!P75+Bawana_RLNG!P75+Bawana_Spot!P75</f>
        <v>111.62</v>
      </c>
      <c r="D75" s="198">
        <f t="shared" si="6"/>
        <v>0</v>
      </c>
      <c r="E75" s="197">
        <f>PPCL_NG!J75+PPCL_Spot!J75+GT_NG!J75+GT_Spot!J75+Bawana_NG!J75+Bawana_RLNG!J75+Bawana_Spot!J75</f>
        <v>44.3</v>
      </c>
      <c r="F75" s="197">
        <f>PPCL_NG!Q75+PPCL_Spot!Q75+GT_NG!Q75+GT_Spot!Q75+Bawana_NG!Q75+Bawana_RLNG!Q75+Bawana_Spot!Q75</f>
        <v>44.3</v>
      </c>
      <c r="G75" s="198">
        <f t="shared" si="7"/>
        <v>0</v>
      </c>
      <c r="H75" s="197">
        <f>PPCL_NG!K75+PPCL_Spot!K75+GT_NG!K75+GT_Spot!K75+Bawana_NG!K75+Bawana_RLNG!K75+Bawana_Spot!K75</f>
        <v>4.92</v>
      </c>
      <c r="I75" s="197">
        <f>PPCL_NG!R75+PPCL_Spot!R75+GT_NG!R75+GT_Spot!R75+Bawana_NG!R75+Bawana_RLNG!R75+Bawana_Spot!R75</f>
        <v>4.92</v>
      </c>
      <c r="J75" s="198">
        <f t="shared" si="8"/>
        <v>0</v>
      </c>
      <c r="K75" s="197">
        <f>PPCL_NG!L75+PPCL_Spot!L75+GT_NG!L75+GT_Spot!L75+Bawana_NG!L75+Bawana_RLNG!L75+Bawana_Spot!L75</f>
        <v>22.64</v>
      </c>
      <c r="L75" s="197">
        <f>PPCL_NG!S75+PPCL_Spot!S75+GT_NG!S75+GT_Spot!S75+Bawana_NG!S75+Bawana_RLNG!S75+Bawana_Spot!S75</f>
        <v>22.64</v>
      </c>
      <c r="M75" s="198">
        <f t="shared" si="9"/>
        <v>0</v>
      </c>
      <c r="N75" s="197">
        <f>PPCL_NG!M75+PPCL_Spot!M75+GT_NG!M75+GT_Spot!M75+Bawana_NG!M75+Bawana_RLNG!M75+Bawana_Spot!M75</f>
        <v>68.52</v>
      </c>
      <c r="O75" s="197">
        <f>PPCL_NG!T75+PPCL_Spot!T75+GT_NG!T75+GT_Spot!T75+Bawana_NG!T75+Bawana_RLNG!T75+Bawana_Spot!T75</f>
        <v>68.52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111.62</v>
      </c>
      <c r="C76" s="197">
        <f>PPCL_NG!P76+PPCL_Spot!P76+GT_NG!P76+GT_Spot!P76+Bawana_NG!P76+Bawana_RLNG!P76+Bawana_Spot!P76</f>
        <v>111.62</v>
      </c>
      <c r="D76" s="198">
        <f t="shared" si="6"/>
        <v>0</v>
      </c>
      <c r="E76" s="197">
        <f>PPCL_NG!J76+PPCL_Spot!J76+GT_NG!J76+GT_Spot!J76+Bawana_NG!J76+Bawana_RLNG!J76+Bawana_Spot!J76</f>
        <v>44.3</v>
      </c>
      <c r="F76" s="197">
        <f>PPCL_NG!Q76+PPCL_Spot!Q76+GT_NG!Q76+GT_Spot!Q76+Bawana_NG!Q76+Bawana_RLNG!Q76+Bawana_Spot!Q76</f>
        <v>44.3</v>
      </c>
      <c r="G76" s="198">
        <f t="shared" si="7"/>
        <v>0</v>
      </c>
      <c r="H76" s="197">
        <f>PPCL_NG!K76+PPCL_Spot!K76+GT_NG!K76+GT_Spot!K76+Bawana_NG!K76+Bawana_RLNG!K76+Bawana_Spot!K76</f>
        <v>4.92</v>
      </c>
      <c r="I76" s="197">
        <f>PPCL_NG!R76+PPCL_Spot!R76+GT_NG!R76+GT_Spot!R76+Bawana_NG!R76+Bawana_RLNG!R76+Bawana_Spot!R76</f>
        <v>4.92</v>
      </c>
      <c r="J76" s="198">
        <f t="shared" si="8"/>
        <v>0</v>
      </c>
      <c r="K76" s="197">
        <f>PPCL_NG!L76+PPCL_Spot!L76+GT_NG!L76+GT_Spot!L76+Bawana_NG!L76+Bawana_RLNG!L76+Bawana_Spot!L76</f>
        <v>22.64</v>
      </c>
      <c r="L76" s="197">
        <f>PPCL_NG!S76+PPCL_Spot!S76+GT_NG!S76+GT_Spot!S76+Bawana_NG!S76+Bawana_RLNG!S76+Bawana_Spot!S76</f>
        <v>22.64</v>
      </c>
      <c r="M76" s="198">
        <f t="shared" si="9"/>
        <v>0</v>
      </c>
      <c r="N76" s="197">
        <f>PPCL_NG!M76+PPCL_Spot!M76+GT_NG!M76+GT_Spot!M76+Bawana_NG!M76+Bawana_RLNG!M76+Bawana_Spot!M76</f>
        <v>68.52</v>
      </c>
      <c r="O76" s="197">
        <f>PPCL_NG!T76+PPCL_Spot!T76+GT_NG!T76+GT_Spot!T76+Bawana_NG!T76+Bawana_RLNG!T76+Bawana_Spot!T76</f>
        <v>68.52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101.78</v>
      </c>
      <c r="C77" s="197">
        <f>PPCL_NG!P77+PPCL_Spot!P77+GT_NG!P77+GT_Spot!P77+Bawana_NG!P77+Bawana_RLNG!P77+Bawana_Spot!P77</f>
        <v>101.78</v>
      </c>
      <c r="D77" s="198">
        <f t="shared" si="6"/>
        <v>0</v>
      </c>
      <c r="E77" s="197">
        <f>PPCL_NG!J77+PPCL_Spot!J77+GT_NG!J77+GT_Spot!J77+Bawana_NG!J77+Bawana_RLNG!J77+Bawana_Spot!J77</f>
        <v>54.14</v>
      </c>
      <c r="F77" s="197">
        <f>PPCL_NG!Q77+PPCL_Spot!Q77+GT_NG!Q77+GT_Spot!Q77+Bawana_NG!Q77+Bawana_RLNG!Q77+Bawana_Spot!Q77</f>
        <v>54.14</v>
      </c>
      <c r="G77" s="198">
        <f t="shared" si="7"/>
        <v>0</v>
      </c>
      <c r="H77" s="197">
        <f>PPCL_NG!K77+PPCL_Spot!K77+GT_NG!K77+GT_Spot!K77+Bawana_NG!K77+Bawana_RLNG!K77+Bawana_Spot!K77</f>
        <v>4.92</v>
      </c>
      <c r="I77" s="197">
        <f>PPCL_NG!R77+PPCL_Spot!R77+GT_NG!R77+GT_Spot!R77+Bawana_NG!R77+Bawana_RLNG!R77+Bawana_Spot!R77</f>
        <v>4.92</v>
      </c>
      <c r="J77" s="198">
        <f t="shared" si="8"/>
        <v>0</v>
      </c>
      <c r="K77" s="197">
        <f>PPCL_NG!L77+PPCL_Spot!L77+GT_NG!L77+GT_Spot!L77+Bawana_NG!L77+Bawana_RLNG!L77+Bawana_Spot!L77</f>
        <v>22.64</v>
      </c>
      <c r="L77" s="197">
        <f>PPCL_NG!S77+PPCL_Spot!S77+GT_NG!S77+GT_Spot!S77+Bawana_NG!S77+Bawana_RLNG!S77+Bawana_Spot!S77</f>
        <v>22.64</v>
      </c>
      <c r="M77" s="198">
        <f t="shared" si="9"/>
        <v>0</v>
      </c>
      <c r="N77" s="197">
        <f>PPCL_NG!M77+PPCL_Spot!M77+GT_NG!M77+GT_Spot!M77+Bawana_NG!M77+Bawana_RLNG!M77+Bawana_Spot!M77</f>
        <v>68.52</v>
      </c>
      <c r="O77" s="197">
        <f>PPCL_NG!T77+PPCL_Spot!T77+GT_NG!T77+GT_Spot!T77+Bawana_NG!T77+Bawana_RLNG!T77+Bawana_Spot!T77</f>
        <v>68.52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101.78</v>
      </c>
      <c r="C78" s="197">
        <f>PPCL_NG!P78+PPCL_Spot!P78+GT_NG!P78+GT_Spot!P78+Bawana_NG!P78+Bawana_RLNG!P78+Bawana_Spot!P78</f>
        <v>101.78</v>
      </c>
      <c r="D78" s="198">
        <f t="shared" si="6"/>
        <v>0</v>
      </c>
      <c r="E78" s="197">
        <f>PPCL_NG!J78+PPCL_Spot!J78+GT_NG!J78+GT_Spot!J78+Bawana_NG!J78+Bawana_RLNG!J78+Bawana_Spot!J78</f>
        <v>54.14</v>
      </c>
      <c r="F78" s="197">
        <f>PPCL_NG!Q78+PPCL_Spot!Q78+GT_NG!Q78+GT_Spot!Q78+Bawana_NG!Q78+Bawana_RLNG!Q78+Bawana_Spot!Q78</f>
        <v>54.14</v>
      </c>
      <c r="G78" s="198">
        <f t="shared" si="7"/>
        <v>0</v>
      </c>
      <c r="H78" s="197">
        <f>PPCL_NG!K78+PPCL_Spot!K78+GT_NG!K78+GT_Spot!K78+Bawana_NG!K78+Bawana_RLNG!K78+Bawana_Spot!K78</f>
        <v>4.92</v>
      </c>
      <c r="I78" s="197">
        <f>PPCL_NG!R78+PPCL_Spot!R78+GT_NG!R78+GT_Spot!R78+Bawana_NG!R78+Bawana_RLNG!R78+Bawana_Spot!R78</f>
        <v>4.92</v>
      </c>
      <c r="J78" s="198">
        <f t="shared" si="8"/>
        <v>0</v>
      </c>
      <c r="K78" s="197">
        <f>PPCL_NG!L78+PPCL_Spot!L78+GT_NG!L78+GT_Spot!L78+Bawana_NG!L78+Bawana_RLNG!L78+Bawana_Spot!L78</f>
        <v>22.64</v>
      </c>
      <c r="L78" s="197">
        <f>PPCL_NG!S78+PPCL_Spot!S78+GT_NG!S78+GT_Spot!S78+Bawana_NG!S78+Bawana_RLNG!S78+Bawana_Spot!S78</f>
        <v>22.64</v>
      </c>
      <c r="M78" s="198">
        <f t="shared" si="9"/>
        <v>0</v>
      </c>
      <c r="N78" s="197">
        <f>PPCL_NG!M78+PPCL_Spot!M78+GT_NG!M78+GT_Spot!M78+Bawana_NG!M78+Bawana_RLNG!M78+Bawana_Spot!M78</f>
        <v>68.52</v>
      </c>
      <c r="O78" s="197">
        <f>PPCL_NG!T78+PPCL_Spot!T78+GT_NG!T78+GT_Spot!T78+Bawana_NG!T78+Bawana_RLNG!T78+Bawana_Spot!T78</f>
        <v>68.52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101.78</v>
      </c>
      <c r="C79" s="197">
        <f>PPCL_NG!P79+PPCL_Spot!P79+GT_NG!P79+GT_Spot!P79+Bawana_NG!P79+Bawana_RLNG!P79+Bawana_Spot!P79</f>
        <v>101.78</v>
      </c>
      <c r="D79" s="198">
        <f t="shared" si="6"/>
        <v>0</v>
      </c>
      <c r="E79" s="197">
        <f>PPCL_NG!J79+PPCL_Spot!J79+GT_NG!J79+GT_Spot!J79+Bawana_NG!J79+Bawana_RLNG!J79+Bawana_Spot!J79</f>
        <v>54.14</v>
      </c>
      <c r="F79" s="197">
        <f>PPCL_NG!Q79+PPCL_Spot!Q79+GT_NG!Q79+GT_Spot!Q79+Bawana_NG!Q79+Bawana_RLNG!Q79+Bawana_Spot!Q79</f>
        <v>54.14</v>
      </c>
      <c r="G79" s="198">
        <f t="shared" si="7"/>
        <v>0</v>
      </c>
      <c r="H79" s="197">
        <f>PPCL_NG!K79+PPCL_Spot!K79+GT_NG!K79+GT_Spot!K79+Bawana_NG!K79+Bawana_RLNG!K79+Bawana_Spot!K79</f>
        <v>4.92</v>
      </c>
      <c r="I79" s="197">
        <f>PPCL_NG!R79+PPCL_Spot!R79+GT_NG!R79+GT_Spot!R79+Bawana_NG!R79+Bawana_RLNG!R79+Bawana_Spot!R79</f>
        <v>4.92</v>
      </c>
      <c r="J79" s="198">
        <f t="shared" si="8"/>
        <v>0</v>
      </c>
      <c r="K79" s="197">
        <f>PPCL_NG!L79+PPCL_Spot!L79+GT_NG!L79+GT_Spot!L79+Bawana_NG!L79+Bawana_RLNG!L79+Bawana_Spot!L79</f>
        <v>22.64</v>
      </c>
      <c r="L79" s="197">
        <f>PPCL_NG!S79+PPCL_Spot!S79+GT_NG!S79+GT_Spot!S79+Bawana_NG!S79+Bawana_RLNG!S79+Bawana_Spot!S79</f>
        <v>22.64</v>
      </c>
      <c r="M79" s="198">
        <f t="shared" si="9"/>
        <v>0</v>
      </c>
      <c r="N79" s="197">
        <f>PPCL_NG!M79+PPCL_Spot!M79+GT_NG!M79+GT_Spot!M79+Bawana_NG!M79+Bawana_RLNG!M79+Bawana_Spot!M79</f>
        <v>68.52</v>
      </c>
      <c r="O79" s="197">
        <f>PPCL_NG!T79+PPCL_Spot!T79+GT_NG!T79+GT_Spot!T79+Bawana_NG!T79+Bawana_RLNG!T79+Bawana_Spot!T79</f>
        <v>68.52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101.78</v>
      </c>
      <c r="C80" s="197">
        <f>PPCL_NG!P80+PPCL_Spot!P80+GT_NG!P80+GT_Spot!P80+Bawana_NG!P80+Bawana_RLNG!P80+Bawana_Spot!P80</f>
        <v>101.78</v>
      </c>
      <c r="D80" s="198">
        <f t="shared" si="6"/>
        <v>0</v>
      </c>
      <c r="E80" s="197">
        <f>PPCL_NG!J80+PPCL_Spot!J80+GT_NG!J80+GT_Spot!J80+Bawana_NG!J80+Bawana_RLNG!J80+Bawana_Spot!J80</f>
        <v>54.14</v>
      </c>
      <c r="F80" s="197">
        <f>PPCL_NG!Q80+PPCL_Spot!Q80+GT_NG!Q80+GT_Spot!Q80+Bawana_NG!Q80+Bawana_RLNG!Q80+Bawana_Spot!Q80</f>
        <v>54.14</v>
      </c>
      <c r="G80" s="198">
        <f t="shared" si="7"/>
        <v>0</v>
      </c>
      <c r="H80" s="197">
        <f>PPCL_NG!K80+PPCL_Spot!K80+GT_NG!K80+GT_Spot!K80+Bawana_NG!K80+Bawana_RLNG!K80+Bawana_Spot!K80</f>
        <v>4.92</v>
      </c>
      <c r="I80" s="197">
        <f>PPCL_NG!R80+PPCL_Spot!R80+GT_NG!R80+GT_Spot!R80+Bawana_NG!R80+Bawana_RLNG!R80+Bawana_Spot!R80</f>
        <v>4.92</v>
      </c>
      <c r="J80" s="198">
        <f t="shared" si="8"/>
        <v>0</v>
      </c>
      <c r="K80" s="197">
        <f>PPCL_NG!L80+PPCL_Spot!L80+GT_NG!L80+GT_Spot!L80+Bawana_NG!L80+Bawana_RLNG!L80+Bawana_Spot!L80</f>
        <v>22.64</v>
      </c>
      <c r="L80" s="197">
        <f>PPCL_NG!S80+PPCL_Spot!S80+GT_NG!S80+GT_Spot!S80+Bawana_NG!S80+Bawana_RLNG!S80+Bawana_Spot!S80</f>
        <v>22.64</v>
      </c>
      <c r="M80" s="198">
        <f t="shared" si="9"/>
        <v>0</v>
      </c>
      <c r="N80" s="197">
        <f>PPCL_NG!M80+PPCL_Spot!M80+GT_NG!M80+GT_Spot!M80+Bawana_NG!M80+Bawana_RLNG!M80+Bawana_Spot!M80</f>
        <v>68.52</v>
      </c>
      <c r="O80" s="197">
        <f>PPCL_NG!T80+PPCL_Spot!T80+GT_NG!T80+GT_Spot!T80+Bawana_NG!T80+Bawana_RLNG!T80+Bawana_Spot!T80</f>
        <v>68.52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101.78</v>
      </c>
      <c r="C81" s="197">
        <f>PPCL_NG!P81+PPCL_Spot!P81+GT_NG!P81+GT_Spot!P81+Bawana_NG!P81+Bawana_RLNG!P81+Bawana_Spot!P81</f>
        <v>101.78</v>
      </c>
      <c r="D81" s="198">
        <f t="shared" si="6"/>
        <v>0</v>
      </c>
      <c r="E81" s="197">
        <f>PPCL_NG!J81+PPCL_Spot!J81+GT_NG!J81+GT_Spot!J81+Bawana_NG!J81+Bawana_RLNG!J81+Bawana_Spot!J81</f>
        <v>54.14</v>
      </c>
      <c r="F81" s="197">
        <f>PPCL_NG!Q81+PPCL_Spot!Q81+GT_NG!Q81+GT_Spot!Q81+Bawana_NG!Q81+Bawana_RLNG!Q81+Bawana_Spot!Q81</f>
        <v>54.14</v>
      </c>
      <c r="G81" s="198">
        <f t="shared" si="7"/>
        <v>0</v>
      </c>
      <c r="H81" s="197">
        <f>PPCL_NG!K81+PPCL_Spot!K81+GT_NG!K81+GT_Spot!K81+Bawana_NG!K81+Bawana_RLNG!K81+Bawana_Spot!K81</f>
        <v>4.92</v>
      </c>
      <c r="I81" s="197">
        <f>PPCL_NG!R81+PPCL_Spot!R81+GT_NG!R81+GT_Spot!R81+Bawana_NG!R81+Bawana_RLNG!R81+Bawana_Spot!R81</f>
        <v>4.92</v>
      </c>
      <c r="J81" s="198">
        <f t="shared" si="8"/>
        <v>0</v>
      </c>
      <c r="K81" s="197">
        <f>PPCL_NG!L81+PPCL_Spot!L81+GT_NG!L81+GT_Spot!L81+Bawana_NG!L81+Bawana_RLNG!L81+Bawana_Spot!L81</f>
        <v>22.64</v>
      </c>
      <c r="L81" s="197">
        <f>PPCL_NG!S81+PPCL_Spot!S81+GT_NG!S81+GT_Spot!S81+Bawana_NG!S81+Bawana_RLNG!S81+Bawana_Spot!S81</f>
        <v>22.64</v>
      </c>
      <c r="M81" s="198">
        <f t="shared" si="9"/>
        <v>0</v>
      </c>
      <c r="N81" s="197">
        <f>PPCL_NG!M81+PPCL_Spot!M81+GT_NG!M81+GT_Spot!M81+Bawana_NG!M81+Bawana_RLNG!M81+Bawana_Spot!M81</f>
        <v>68.52</v>
      </c>
      <c r="O81" s="197">
        <f>PPCL_NG!T81+PPCL_Spot!T81+GT_NG!T81+GT_Spot!T81+Bawana_NG!T81+Bawana_RLNG!T81+Bawana_Spot!T81</f>
        <v>68.52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101.78</v>
      </c>
      <c r="C82" s="197">
        <f>PPCL_NG!P82+PPCL_Spot!P82+GT_NG!P82+GT_Spot!P82+Bawana_NG!P82+Bawana_RLNG!P82+Bawana_Spot!P82</f>
        <v>101.78</v>
      </c>
      <c r="D82" s="198">
        <f t="shared" si="6"/>
        <v>0</v>
      </c>
      <c r="E82" s="197">
        <f>PPCL_NG!J82+PPCL_Spot!J82+GT_NG!J82+GT_Spot!J82+Bawana_NG!J82+Bawana_RLNG!J82+Bawana_Spot!J82</f>
        <v>54.14</v>
      </c>
      <c r="F82" s="197">
        <f>PPCL_NG!Q82+PPCL_Spot!Q82+GT_NG!Q82+GT_Spot!Q82+Bawana_NG!Q82+Bawana_RLNG!Q82+Bawana_Spot!Q82</f>
        <v>54.14</v>
      </c>
      <c r="G82" s="198">
        <f t="shared" si="7"/>
        <v>0</v>
      </c>
      <c r="H82" s="197">
        <f>PPCL_NG!K82+PPCL_Spot!K82+GT_NG!K82+GT_Spot!K82+Bawana_NG!K82+Bawana_RLNG!K82+Bawana_Spot!K82</f>
        <v>4.92</v>
      </c>
      <c r="I82" s="197">
        <f>PPCL_NG!R82+PPCL_Spot!R82+GT_NG!R82+GT_Spot!R82+Bawana_NG!R82+Bawana_RLNG!R82+Bawana_Spot!R82</f>
        <v>4.92</v>
      </c>
      <c r="J82" s="198">
        <f t="shared" si="8"/>
        <v>0</v>
      </c>
      <c r="K82" s="197">
        <f>PPCL_NG!L82+PPCL_Spot!L82+GT_NG!L82+GT_Spot!L82+Bawana_NG!L82+Bawana_RLNG!L82+Bawana_Spot!L82</f>
        <v>22.64</v>
      </c>
      <c r="L82" s="197">
        <f>PPCL_NG!S82+PPCL_Spot!S82+GT_NG!S82+GT_Spot!S82+Bawana_NG!S82+Bawana_RLNG!S82+Bawana_Spot!S82</f>
        <v>22.64</v>
      </c>
      <c r="M82" s="198">
        <f t="shared" si="9"/>
        <v>0</v>
      </c>
      <c r="N82" s="197">
        <f>PPCL_NG!M82+PPCL_Spot!M82+GT_NG!M82+GT_Spot!M82+Bawana_NG!M82+Bawana_RLNG!M82+Bawana_Spot!M82</f>
        <v>68.52</v>
      </c>
      <c r="O82" s="197">
        <f>PPCL_NG!T82+PPCL_Spot!T82+GT_NG!T82+GT_Spot!T82+Bawana_NG!T82+Bawana_RLNG!T82+Bawana_Spot!T82</f>
        <v>68.52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103.39</v>
      </c>
      <c r="C83" s="197">
        <f>PPCL_NG!P83+PPCL_Spot!P83+GT_NG!P83+GT_Spot!P83+Bawana_NG!P83+Bawana_RLNG!P83+Bawana_Spot!P83</f>
        <v>103.39</v>
      </c>
      <c r="D83" s="198">
        <f t="shared" si="6"/>
        <v>0</v>
      </c>
      <c r="E83" s="197">
        <f>PPCL_NG!J83+PPCL_Spot!J83+GT_NG!J83+GT_Spot!J83+Bawana_NG!J83+Bawana_RLNG!J83+Bawana_Spot!J83</f>
        <v>55</v>
      </c>
      <c r="F83" s="197">
        <f>PPCL_NG!Q83+PPCL_Spot!Q83+GT_NG!Q83+GT_Spot!Q83+Bawana_NG!Q83+Bawana_RLNG!Q83+Bawana_Spot!Q83</f>
        <v>55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113.39</v>
      </c>
      <c r="C84" s="197">
        <f>PPCL_NG!P84+PPCL_Spot!P84+GT_NG!P84+GT_Spot!P84+Bawana_NG!P84+Bawana_RLNG!P84+Bawana_Spot!P84</f>
        <v>113.39</v>
      </c>
      <c r="D84" s="198">
        <f t="shared" si="6"/>
        <v>0</v>
      </c>
      <c r="E84" s="197">
        <f>PPCL_NG!J84+PPCL_Spot!J84+GT_NG!J84+GT_Spot!J84+Bawana_NG!J84+Bawana_RLNG!J84+Bawana_Spot!J84</f>
        <v>45</v>
      </c>
      <c r="F84" s="197">
        <f>PPCL_NG!Q84+PPCL_Spot!Q84+GT_NG!Q84+GT_Spot!Q84+Bawana_NG!Q84+Bawana_RLNG!Q84+Bawana_Spot!Q84</f>
        <v>45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69.61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113.39</v>
      </c>
      <c r="C85" s="197">
        <f>PPCL_NG!P85+PPCL_Spot!P85+GT_NG!P85+GT_Spot!P85+Bawana_NG!P85+Bawana_RLNG!P85+Bawana_Spot!P85</f>
        <v>113.39</v>
      </c>
      <c r="D85" s="198">
        <f t="shared" si="6"/>
        <v>0</v>
      </c>
      <c r="E85" s="197">
        <f>PPCL_NG!J85+PPCL_Spot!J85+GT_NG!J85+GT_Spot!J85+Bawana_NG!J85+Bawana_RLNG!J85+Bawana_Spot!J85</f>
        <v>45</v>
      </c>
      <c r="F85" s="197">
        <f>PPCL_NG!Q85+PPCL_Spot!Q85+GT_NG!Q85+GT_Spot!Q85+Bawana_NG!Q85+Bawana_RLNG!Q85+Bawana_Spot!Q85</f>
        <v>45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69.61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113.39</v>
      </c>
      <c r="C86" s="197">
        <f>PPCL_NG!P86+PPCL_Spot!P86+GT_NG!P86+GT_Spot!P86+Bawana_NG!P86+Bawana_RLNG!P86+Bawana_Spot!P86</f>
        <v>113.39</v>
      </c>
      <c r="D86" s="198">
        <f t="shared" si="6"/>
        <v>0</v>
      </c>
      <c r="E86" s="197">
        <f>PPCL_NG!J86+PPCL_Spot!J86+GT_NG!J86+GT_Spot!J86+Bawana_NG!J86+Bawana_RLNG!J86+Bawana_Spot!J86</f>
        <v>45</v>
      </c>
      <c r="F86" s="197">
        <f>PPCL_NG!Q86+PPCL_Spot!Q86+GT_NG!Q86+GT_Spot!Q86+Bawana_NG!Q86+Bawana_RLNG!Q86+Bawana_Spot!Q86</f>
        <v>45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69.61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113.39</v>
      </c>
      <c r="C87" s="197">
        <f>PPCL_NG!P87+PPCL_Spot!P87+GT_NG!P87+GT_Spot!P87+Bawana_NG!P87+Bawana_RLNG!P87+Bawana_Spot!P87</f>
        <v>113.39</v>
      </c>
      <c r="D87" s="198">
        <f t="shared" si="6"/>
        <v>0</v>
      </c>
      <c r="E87" s="197">
        <f>PPCL_NG!J87+PPCL_Spot!J87+GT_NG!J87+GT_Spot!J87+Bawana_NG!J87+Bawana_RLNG!J87+Bawana_Spot!J87</f>
        <v>45</v>
      </c>
      <c r="F87" s="197">
        <f>PPCL_NG!Q87+PPCL_Spot!Q87+GT_NG!Q87+GT_Spot!Q87+Bawana_NG!Q87+Bawana_RLNG!Q87+Bawana_Spot!Q87</f>
        <v>45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69.61</v>
      </c>
      <c r="O87" s="197">
        <f>PPCL_NG!T87+PPCL_Spot!T87+GT_NG!T87+GT_Spot!T87+Bawana_NG!T87+Bawana_RLNG!T87+Bawana_Spot!T87</f>
        <v>69.61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113.39</v>
      </c>
      <c r="C88" s="197">
        <f>PPCL_NG!P88+PPCL_Spot!P88+GT_NG!P88+GT_Spot!P88+Bawana_NG!P88+Bawana_RLNG!P88+Bawana_Spot!P88</f>
        <v>113.39</v>
      </c>
      <c r="D88" s="198">
        <f t="shared" si="6"/>
        <v>0</v>
      </c>
      <c r="E88" s="197">
        <f>PPCL_NG!J88+PPCL_Spot!J88+GT_NG!J88+GT_Spot!J88+Bawana_NG!J88+Bawana_RLNG!J88+Bawana_Spot!J88</f>
        <v>45</v>
      </c>
      <c r="F88" s="197">
        <f>PPCL_NG!Q88+PPCL_Spot!Q88+GT_NG!Q88+GT_Spot!Q88+Bawana_NG!Q88+Bawana_RLNG!Q88+Bawana_Spot!Q88</f>
        <v>45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69.61</v>
      </c>
      <c r="O88" s="197">
        <f>PPCL_NG!T88+PPCL_Spot!T88+GT_NG!T88+GT_Spot!T88+Bawana_NG!T88+Bawana_RLNG!T88+Bawana_Spot!T88</f>
        <v>69.61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84</v>
      </c>
      <c r="D89" s="198">
        <f t="shared" si="6"/>
        <v>0</v>
      </c>
      <c r="E89" s="197">
        <f>PPCL_NG!J89+PPCL_Spot!J89+GT_NG!J89+GT_Spot!J89+Bawana_NG!J89+Bawana_RLNG!J89+Bawana_Spot!J89</f>
        <v>45</v>
      </c>
      <c r="F89" s="197">
        <f>PPCL_NG!Q89+PPCL_Spot!Q89+GT_NG!Q89+GT_Spot!Q89+Bawana_NG!Q89+Bawana_RLNG!Q89+Bawana_Spot!Q89</f>
        <v>45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50</v>
      </c>
      <c r="O89" s="197">
        <f>PPCL_NG!T89+PPCL_Spot!T89+GT_NG!T89+GT_Spot!T89+Bawana_NG!T89+Bawana_RLNG!T89+Bawana_Spot!T89</f>
        <v>50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84</v>
      </c>
      <c r="D90" s="198">
        <f t="shared" si="6"/>
        <v>0</v>
      </c>
      <c r="E90" s="197">
        <f>PPCL_NG!J90+PPCL_Spot!J90+GT_NG!J90+GT_Spot!J90+Bawana_NG!J90+Bawana_RLNG!J90+Bawana_Spot!J90</f>
        <v>45</v>
      </c>
      <c r="F90" s="197">
        <f>PPCL_NG!Q90+PPCL_Spot!Q90+GT_NG!Q90+GT_Spot!Q90+Bawana_NG!Q90+Bawana_RLNG!Q90+Bawana_Spot!Q90</f>
        <v>45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50</v>
      </c>
      <c r="O90" s="197">
        <f>PPCL_NG!T90+PPCL_Spot!T90+GT_NG!T90+GT_Spot!T90+Bawana_NG!T90+Bawana_RLNG!T90+Bawana_Spot!T90</f>
        <v>50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84</v>
      </c>
      <c r="D91" s="198">
        <f t="shared" si="6"/>
        <v>0</v>
      </c>
      <c r="E91" s="197">
        <f>PPCL_NG!J91+PPCL_Spot!J91+GT_NG!J91+GT_Spot!J91+Bawana_NG!J91+Bawana_RLNG!J91+Bawana_Spot!J91</f>
        <v>45</v>
      </c>
      <c r="F91" s="197">
        <f>PPCL_NG!Q91+PPCL_Spot!Q91+GT_NG!Q91+GT_Spot!Q91+Bawana_NG!Q91+Bawana_RLNG!Q91+Bawana_Spot!Q91</f>
        <v>45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50</v>
      </c>
      <c r="O91" s="197">
        <f>PPCL_NG!T91+PPCL_Spot!T91+GT_NG!T91+GT_Spot!T91+Bawana_NG!T91+Bawana_RLNG!T91+Bawana_Spot!T91</f>
        <v>50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84</v>
      </c>
      <c r="D92" s="198">
        <f t="shared" si="6"/>
        <v>0</v>
      </c>
      <c r="E92" s="197">
        <f>PPCL_NG!J92+PPCL_Spot!J92+GT_NG!J92+GT_Spot!J92+Bawana_NG!J92+Bawana_RLNG!J92+Bawana_Spot!J92</f>
        <v>45</v>
      </c>
      <c r="F92" s="197">
        <f>PPCL_NG!Q92+PPCL_Spot!Q92+GT_NG!Q92+GT_Spot!Q92+Bawana_NG!Q92+Bawana_RLNG!Q92+Bawana_Spot!Q92</f>
        <v>45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50</v>
      </c>
      <c r="O92" s="197">
        <f>PPCL_NG!T92+PPCL_Spot!T92+GT_NG!T92+GT_Spot!T92+Bawana_NG!T92+Bawana_RLNG!T92+Bawana_Spot!T92</f>
        <v>50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84</v>
      </c>
      <c r="D93" s="198">
        <f t="shared" si="6"/>
        <v>0</v>
      </c>
      <c r="E93" s="197">
        <f>PPCL_NG!J93+PPCL_Spot!J93+GT_NG!J93+GT_Spot!J93+Bawana_NG!J93+Bawana_RLNG!J93+Bawana_Spot!J93</f>
        <v>45</v>
      </c>
      <c r="F93" s="197">
        <f>PPCL_NG!Q93+PPCL_Spot!Q93+GT_NG!Q93+GT_Spot!Q93+Bawana_NG!Q93+Bawana_RLNG!Q93+Bawana_Spot!Q93</f>
        <v>45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50</v>
      </c>
      <c r="O93" s="197">
        <f>PPCL_NG!T93+PPCL_Spot!T93+GT_NG!T93+GT_Spot!T93+Bawana_NG!T93+Bawana_RLNG!T93+Bawana_Spot!T93</f>
        <v>50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84</v>
      </c>
      <c r="C94" s="197">
        <f>PPCL_NG!P94+PPCL_Spot!P94+GT_NG!P94+GT_Spot!P94+Bawana_NG!P94+Bawana_RLNG!P94+Bawana_Spot!P94</f>
        <v>84</v>
      </c>
      <c r="D94" s="198">
        <f t="shared" si="6"/>
        <v>0</v>
      </c>
      <c r="E94" s="197">
        <f>PPCL_NG!J94+PPCL_Spot!J94+GT_NG!J94+GT_Spot!J94+Bawana_NG!J94+Bawana_RLNG!J94+Bawana_Spot!J94</f>
        <v>45</v>
      </c>
      <c r="F94" s="197">
        <f>PPCL_NG!Q94+PPCL_Spot!Q94+GT_NG!Q94+GT_Spot!Q94+Bawana_NG!Q94+Bawana_RLNG!Q94+Bawana_Spot!Q94</f>
        <v>45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50</v>
      </c>
      <c r="O94" s="197">
        <f>PPCL_NG!T94+PPCL_Spot!T94+GT_NG!T94+GT_Spot!T94+Bawana_NG!T94+Bawana_RLNG!T94+Bawana_Spot!T94</f>
        <v>50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84</v>
      </c>
      <c r="D95" s="198">
        <f t="shared" si="6"/>
        <v>0</v>
      </c>
      <c r="E95" s="197">
        <f>PPCL_NG!J95+PPCL_Spot!J95+GT_NG!J95+GT_Spot!J95+Bawana_NG!J95+Bawana_RLNG!J95+Bawana_Spot!J95</f>
        <v>45</v>
      </c>
      <c r="F95" s="197">
        <f>PPCL_NG!Q95+PPCL_Spot!Q95+GT_NG!Q95+GT_Spot!Q95+Bawana_NG!Q95+Bawana_RLNG!Q95+Bawana_Spot!Q95</f>
        <v>45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50</v>
      </c>
      <c r="O95" s="197">
        <f>PPCL_NG!T95+PPCL_Spot!T95+GT_NG!T95+GT_Spot!T95+Bawana_NG!T95+Bawana_RLNG!T95+Bawana_Spot!T95</f>
        <v>50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84</v>
      </c>
      <c r="C96" s="197">
        <f>PPCL_NG!P96+PPCL_Spot!P96+GT_NG!P96+GT_Spot!P96+Bawana_NG!P96+Bawana_RLNG!P96+Bawana_Spot!P96</f>
        <v>84</v>
      </c>
      <c r="D96" s="198">
        <f t="shared" si="6"/>
        <v>0</v>
      </c>
      <c r="E96" s="197">
        <f>PPCL_NG!J96+PPCL_Spot!J96+GT_NG!J96+GT_Spot!J96+Bawana_NG!J96+Bawana_RLNG!J96+Bawana_Spot!J96</f>
        <v>45</v>
      </c>
      <c r="F96" s="197">
        <f>PPCL_NG!Q96+PPCL_Spot!Q96+GT_NG!Q96+GT_Spot!Q96+Bawana_NG!Q96+Bawana_RLNG!Q96+Bawana_Spot!Q96</f>
        <v>45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50</v>
      </c>
      <c r="O96" s="197">
        <f>PPCL_NG!T96+PPCL_Spot!T96+GT_NG!T96+GT_Spot!T96+Bawana_NG!T96+Bawana_RLNG!T96+Bawana_Spot!T96</f>
        <v>50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84</v>
      </c>
      <c r="D97" s="198">
        <f t="shared" si="6"/>
        <v>0</v>
      </c>
      <c r="E97" s="197">
        <f>PPCL_NG!J97+PPCL_Spot!J97+GT_NG!J97+GT_Spot!J97+Bawana_NG!J97+Bawana_RLNG!J97+Bawana_Spot!J97</f>
        <v>45</v>
      </c>
      <c r="F97" s="197">
        <f>PPCL_NG!Q97+PPCL_Spot!Q97+GT_NG!Q97+GT_Spot!Q97+Bawana_NG!Q97+Bawana_RLNG!Q97+Bawana_Spot!Q97</f>
        <v>45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50</v>
      </c>
      <c r="O97" s="197">
        <f>PPCL_NG!T97+PPCL_Spot!T97+GT_NG!T97+GT_Spot!T97+Bawana_NG!T97+Bawana_RLNG!T97+Bawana_Spot!T97</f>
        <v>50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84</v>
      </c>
      <c r="C98" s="197">
        <f>PPCL_NG!P98+PPCL_Spot!P98+GT_NG!P98+GT_Spot!P98+Bawana_NG!P98+Bawana_RLNG!P98+Bawana_Spot!P98</f>
        <v>84</v>
      </c>
      <c r="D98" s="198">
        <f t="shared" si="6"/>
        <v>0</v>
      </c>
      <c r="E98" s="197">
        <f>PPCL_NG!J98+PPCL_Spot!J98+GT_NG!J98+GT_Spot!J98+Bawana_NG!J98+Bawana_RLNG!J98+Bawana_Spot!J98</f>
        <v>45</v>
      </c>
      <c r="F98" s="197">
        <f>PPCL_NG!Q98+PPCL_Spot!Q98+GT_NG!Q98+GT_Spot!Q98+Bawana_NG!Q98+Bawana_RLNG!Q98+Bawana_Spot!Q98</f>
        <v>45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50</v>
      </c>
      <c r="O98" s="197">
        <f>PPCL_NG!T98+PPCL_Spot!T98+GT_NG!T98+GT_Spot!T98+Bawana_NG!T98+Bawana_RLNG!T98+Bawana_Spot!T98</f>
        <v>50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2.1214800000000005</v>
      </c>
      <c r="C99" s="197">
        <f>PPCL_NG!P99+PPCL_Spot!P99+GT_NG!P99+GT_Spot!P99+Bawana_NG!P99+Bawana_RLNG!P99+Bawana_Spot!P99</f>
        <v>2.1214642016174539</v>
      </c>
      <c r="D99" s="198">
        <f t="shared" si="6"/>
        <v>1.5798382546616807E-5</v>
      </c>
      <c r="E99" s="197">
        <f>PPCL_NG!J99+PPCL_Spot!J99+GT_NG!J99+GT_Spot!J99+Bawana_NG!J99+Bawana_RLNG!J99+Bawana_Spot!J99</f>
        <v>1.1034200000000001</v>
      </c>
      <c r="F99" s="197">
        <f>PPCL_NG!Q99+PPCL_Spot!Q99+GT_NG!Q99+GT_Spot!Q99+Bawana_NG!Q99+Bawana_RLNG!Q99+Bawana_Spot!Q99</f>
        <v>1.1034114256159486</v>
      </c>
      <c r="G99" s="198">
        <f t="shared" si="7"/>
        <v>8.574384051440731E-6</v>
      </c>
      <c r="H99" s="197">
        <f>PPCL_NG!K99+PPCL_Spot!K99+GT_NG!K99+GT_Spot!K99+Bawana_NG!K99+Bawana_RLNG!K99+Bawana_Spot!K99</f>
        <v>0.11984000000000003</v>
      </c>
      <c r="I99" s="197">
        <f>PPCL_NG!R99+PPCL_Spot!R99+GT_NG!R99+GT_Spot!R99+Bawana_NG!R99+Bawana_RLNG!R99+Bawana_Spot!R99</f>
        <v>0.11983905962008656</v>
      </c>
      <c r="J99" s="198">
        <f t="shared" si="8"/>
        <v>9.4037991346662686E-7</v>
      </c>
      <c r="K99" s="197">
        <f>PPCL_NG!L99+PPCL_Spot!L99+GT_NG!L99+GT_Spot!L99+Bawana_NG!L99+Bawana_RLNG!L99+Bawana_Spot!L99</f>
        <v>0.55128000000000021</v>
      </c>
      <c r="L99" s="197">
        <f>PPCL_NG!S99+PPCL_Spot!S99+GT_NG!S99+GT_Spot!S99+Bawana_NG!S99+Bawana_RLNG!S99+Bawana_Spot!S99</f>
        <v>0.55127567425239821</v>
      </c>
      <c r="M99" s="198">
        <f t="shared" si="9"/>
        <v>4.3257476020075458E-6</v>
      </c>
      <c r="N99" s="197">
        <f>PPCL_NG!M99+PPCL_Spot!M99+GT_NG!M99+GT_Spot!M99+Bawana_NG!M99+Bawana_RLNG!M99+Bawana_Spot!M99</f>
        <v>1.3508800000000001</v>
      </c>
      <c r="O99" s="197">
        <f>PPCL_NG!T99+PPCL_Spot!T99+GT_NG!T99+GT_Spot!T99+Bawana_NG!T99+Bawana_RLNG!T99+Bawana_Spot!T99</f>
        <v>1.3508696388941133</v>
      </c>
      <c r="P99" s="198">
        <f t="shared" si="10"/>
        <v>1.0361105886813604E-5</v>
      </c>
      <c r="Q99" s="198">
        <f t="shared" si="11"/>
        <v>4.0000000000345315E-5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2024-03-20T11:45:30Z</dcterms:modified>
</cp:coreProperties>
</file>